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1- Monthly\18. T30 - B30\2025-2026\2. May, 2025\"/>
    </mc:Choice>
  </mc:AlternateContent>
  <xr:revisionPtr revIDLastSave="0" documentId="13_ncr:1_{9E76C74A-9D3A-4430-9DEF-93B2734F28B8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Annexure I" sheetId="1" r:id="rId1"/>
    <sheet name="Annexure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H72" i="1" l="1"/>
  <c r="BF72" i="1"/>
  <c r="BD72" i="1"/>
  <c r="BA72" i="1"/>
  <c r="AZ72" i="1"/>
  <c r="AV72" i="1"/>
  <c r="AR72" i="1"/>
  <c r="AP72" i="1"/>
  <c r="AN72" i="1"/>
  <c r="AJ72" i="1"/>
  <c r="AF72" i="1"/>
  <c r="AB72" i="1"/>
  <c r="Z72" i="1"/>
  <c r="X72" i="1"/>
  <c r="U72" i="1"/>
  <c r="T72" i="1"/>
  <c r="P72" i="1"/>
  <c r="L72" i="1"/>
  <c r="J72" i="1"/>
  <c r="H72" i="1"/>
  <c r="F72" i="1"/>
  <c r="E72" i="1"/>
  <c r="D72" i="1"/>
  <c r="BJ71" i="1"/>
  <c r="BJ72" i="1" s="1"/>
  <c r="BI71" i="1"/>
  <c r="BI72" i="1" s="1"/>
  <c r="BH71" i="1"/>
  <c r="BG71" i="1"/>
  <c r="BG72" i="1" s="1"/>
  <c r="BF71" i="1"/>
  <c r="BE71" i="1"/>
  <c r="BE72" i="1" s="1"/>
  <c r="BD71" i="1"/>
  <c r="BC71" i="1"/>
  <c r="BC72" i="1" s="1"/>
  <c r="BB71" i="1"/>
  <c r="BB72" i="1" s="1"/>
  <c r="BA71" i="1"/>
  <c r="AZ71" i="1"/>
  <c r="AY71" i="1"/>
  <c r="AY72" i="1" s="1"/>
  <c r="AX71" i="1"/>
  <c r="AX72" i="1" s="1"/>
  <c r="AW71" i="1"/>
  <c r="AW72" i="1" s="1"/>
  <c r="AV71" i="1"/>
  <c r="AU71" i="1"/>
  <c r="AU72" i="1" s="1"/>
  <c r="AT71" i="1"/>
  <c r="AT72" i="1" s="1"/>
  <c r="AS71" i="1"/>
  <c r="AS72" i="1" s="1"/>
  <c r="AR71" i="1"/>
  <c r="AQ71" i="1"/>
  <c r="AQ72" i="1" s="1"/>
  <c r="AP71" i="1"/>
  <c r="AO71" i="1"/>
  <c r="AO72" i="1" s="1"/>
  <c r="AN71" i="1"/>
  <c r="AM71" i="1"/>
  <c r="AM72" i="1" s="1"/>
  <c r="AL71" i="1"/>
  <c r="AL72" i="1" s="1"/>
  <c r="AK71" i="1"/>
  <c r="AK72" i="1" s="1"/>
  <c r="AJ71" i="1"/>
  <c r="AI71" i="1"/>
  <c r="AI72" i="1" s="1"/>
  <c r="AH71" i="1"/>
  <c r="AH72" i="1" s="1"/>
  <c r="AG71" i="1"/>
  <c r="AG72" i="1" s="1"/>
  <c r="AF71" i="1"/>
  <c r="AE71" i="1"/>
  <c r="AE72" i="1" s="1"/>
  <c r="AD71" i="1"/>
  <c r="AD72" i="1" s="1"/>
  <c r="AC71" i="1"/>
  <c r="AC72" i="1" s="1"/>
  <c r="AB71" i="1"/>
  <c r="AA71" i="1"/>
  <c r="AA72" i="1" s="1"/>
  <c r="Z71" i="1"/>
  <c r="Y71" i="1"/>
  <c r="Y72" i="1" s="1"/>
  <c r="X71" i="1"/>
  <c r="W71" i="1"/>
  <c r="W72" i="1" s="1"/>
  <c r="V71" i="1"/>
  <c r="V72" i="1" s="1"/>
  <c r="U71" i="1"/>
  <c r="T71" i="1"/>
  <c r="S71" i="1"/>
  <c r="S72" i="1" s="1"/>
  <c r="R71" i="1"/>
  <c r="R72" i="1" s="1"/>
  <c r="Q71" i="1"/>
  <c r="Q72" i="1" s="1"/>
  <c r="P71" i="1"/>
  <c r="O71" i="1"/>
  <c r="O72" i="1" s="1"/>
  <c r="N71" i="1"/>
  <c r="N72" i="1" s="1"/>
  <c r="M71" i="1"/>
  <c r="M72" i="1" s="1"/>
  <c r="L71" i="1"/>
  <c r="K71" i="1"/>
  <c r="K72" i="1" s="1"/>
  <c r="J71" i="1"/>
  <c r="I71" i="1"/>
  <c r="I72" i="1" s="1"/>
  <c r="H71" i="1"/>
  <c r="G71" i="1"/>
  <c r="G72" i="1" s="1"/>
  <c r="F71" i="1"/>
  <c r="E71" i="1"/>
  <c r="D71" i="1"/>
  <c r="C71" i="1"/>
  <c r="C72" i="1" s="1"/>
  <c r="BK70" i="1"/>
  <c r="BI64" i="1"/>
  <c r="BH64" i="1"/>
  <c r="BE64" i="1"/>
  <c r="BD64" i="1"/>
  <c r="AZ64" i="1"/>
  <c r="AW64" i="1"/>
  <c r="AV64" i="1"/>
  <c r="AS64" i="1"/>
  <c r="AR64" i="1"/>
  <c r="AO64" i="1"/>
  <c r="AN64" i="1"/>
  <c r="AJ64" i="1"/>
  <c r="AH64" i="1"/>
  <c r="AG64" i="1"/>
  <c r="AF64" i="1"/>
  <c r="AC64" i="1"/>
  <c r="AB64" i="1"/>
  <c r="Y64" i="1"/>
  <c r="X64" i="1"/>
  <c r="T64" i="1"/>
  <c r="Q64" i="1"/>
  <c r="P64" i="1"/>
  <c r="M64" i="1"/>
  <c r="L64" i="1"/>
  <c r="I64" i="1"/>
  <c r="H64" i="1"/>
  <c r="F64" i="1"/>
  <c r="D64" i="1"/>
  <c r="BJ63" i="1"/>
  <c r="BJ64" i="1" s="1"/>
  <c r="BI63" i="1"/>
  <c r="BH63" i="1"/>
  <c r="BG63" i="1"/>
  <c r="BG64" i="1" s="1"/>
  <c r="BF63" i="1"/>
  <c r="BF64" i="1" s="1"/>
  <c r="BE63" i="1"/>
  <c r="BD63" i="1"/>
  <c r="BC63" i="1"/>
  <c r="BC64" i="1" s="1"/>
  <c r="BB63" i="1"/>
  <c r="BB64" i="1" s="1"/>
  <c r="BA63" i="1"/>
  <c r="BA64" i="1" s="1"/>
  <c r="AZ63" i="1"/>
  <c r="AY63" i="1"/>
  <c r="AY64" i="1" s="1"/>
  <c r="AX63" i="1"/>
  <c r="AX64" i="1" s="1"/>
  <c r="AW63" i="1"/>
  <c r="AV63" i="1"/>
  <c r="AU63" i="1"/>
  <c r="AU64" i="1" s="1"/>
  <c r="AT63" i="1"/>
  <c r="AT64" i="1" s="1"/>
  <c r="AS63" i="1"/>
  <c r="AR63" i="1"/>
  <c r="AQ63" i="1"/>
  <c r="AQ64" i="1" s="1"/>
  <c r="AP63" i="1"/>
  <c r="AP64" i="1" s="1"/>
  <c r="AO63" i="1"/>
  <c r="AN63" i="1"/>
  <c r="AM63" i="1"/>
  <c r="AM64" i="1" s="1"/>
  <c r="AL63" i="1"/>
  <c r="AL64" i="1" s="1"/>
  <c r="AK63" i="1"/>
  <c r="AK64" i="1" s="1"/>
  <c r="AJ63" i="1"/>
  <c r="AI63" i="1"/>
  <c r="AI64" i="1" s="1"/>
  <c r="AH63" i="1"/>
  <c r="AG63" i="1"/>
  <c r="AF63" i="1"/>
  <c r="AE63" i="1"/>
  <c r="AE64" i="1" s="1"/>
  <c r="AD63" i="1"/>
  <c r="AD64" i="1" s="1"/>
  <c r="AC63" i="1"/>
  <c r="AB63" i="1"/>
  <c r="AA63" i="1"/>
  <c r="AA64" i="1" s="1"/>
  <c r="Z63" i="1"/>
  <c r="Z64" i="1" s="1"/>
  <c r="Y63" i="1"/>
  <c r="X63" i="1"/>
  <c r="W63" i="1"/>
  <c r="W64" i="1" s="1"/>
  <c r="V63" i="1"/>
  <c r="V64" i="1" s="1"/>
  <c r="U63" i="1"/>
  <c r="U64" i="1" s="1"/>
  <c r="T63" i="1"/>
  <c r="S63" i="1"/>
  <c r="S64" i="1" s="1"/>
  <c r="R63" i="1"/>
  <c r="R64" i="1" s="1"/>
  <c r="Q63" i="1"/>
  <c r="P63" i="1"/>
  <c r="O63" i="1"/>
  <c r="O64" i="1" s="1"/>
  <c r="N63" i="1"/>
  <c r="N64" i="1" s="1"/>
  <c r="M63" i="1"/>
  <c r="L63" i="1"/>
  <c r="K63" i="1"/>
  <c r="K64" i="1" s="1"/>
  <c r="J63" i="1"/>
  <c r="J64" i="1" s="1"/>
  <c r="I63" i="1"/>
  <c r="H63" i="1"/>
  <c r="G63" i="1"/>
  <c r="G64" i="1" s="1"/>
  <c r="F63" i="1"/>
  <c r="E63" i="1"/>
  <c r="E64" i="1" s="1"/>
  <c r="D63" i="1"/>
  <c r="C63" i="1"/>
  <c r="C64" i="1" s="1"/>
  <c r="BK62" i="1"/>
  <c r="BH58" i="1"/>
  <c r="AW58" i="1"/>
  <c r="AM58" i="1"/>
  <c r="AF58" i="1"/>
  <c r="AB58" i="1"/>
  <c r="Q58" i="1"/>
  <c r="G58" i="1"/>
  <c r="BJ57" i="1"/>
  <c r="BI57" i="1"/>
  <c r="BI58" i="1" s="1"/>
  <c r="BH57" i="1"/>
  <c r="BG57" i="1"/>
  <c r="BF57" i="1"/>
  <c r="BE57" i="1"/>
  <c r="BE58" i="1" s="1"/>
  <c r="BD57" i="1"/>
  <c r="BC57" i="1"/>
  <c r="BB57" i="1"/>
  <c r="BA57" i="1"/>
  <c r="BA58" i="1" s="1"/>
  <c r="AZ57" i="1"/>
  <c r="AY57" i="1"/>
  <c r="AX57" i="1"/>
  <c r="AW57" i="1"/>
  <c r="AV57" i="1"/>
  <c r="AU57" i="1"/>
  <c r="AT57" i="1"/>
  <c r="AS57" i="1"/>
  <c r="AS58" i="1" s="1"/>
  <c r="AR57" i="1"/>
  <c r="AQ57" i="1"/>
  <c r="AP57" i="1"/>
  <c r="AO57" i="1"/>
  <c r="AO58" i="1" s="1"/>
  <c r="AN57" i="1"/>
  <c r="AM57" i="1"/>
  <c r="AL57" i="1"/>
  <c r="AK57" i="1"/>
  <c r="AK58" i="1" s="1"/>
  <c r="AJ57" i="1"/>
  <c r="AI57" i="1"/>
  <c r="AH57" i="1"/>
  <c r="AG57" i="1"/>
  <c r="AG58" i="1" s="1"/>
  <c r="AF57" i="1"/>
  <c r="AE57" i="1"/>
  <c r="AD57" i="1"/>
  <c r="AC57" i="1"/>
  <c r="AC58" i="1" s="1"/>
  <c r="AB57" i="1"/>
  <c r="AA57" i="1"/>
  <c r="Z57" i="1"/>
  <c r="Y57" i="1"/>
  <c r="Y58" i="1" s="1"/>
  <c r="X57" i="1"/>
  <c r="W57" i="1"/>
  <c r="V57" i="1"/>
  <c r="U57" i="1"/>
  <c r="U58" i="1" s="1"/>
  <c r="T57" i="1"/>
  <c r="S57" i="1"/>
  <c r="R57" i="1"/>
  <c r="Q57" i="1"/>
  <c r="P57" i="1"/>
  <c r="O57" i="1"/>
  <c r="N57" i="1"/>
  <c r="M57" i="1"/>
  <c r="M58" i="1" s="1"/>
  <c r="L57" i="1"/>
  <c r="K57" i="1"/>
  <c r="J57" i="1"/>
  <c r="I57" i="1"/>
  <c r="I58" i="1" s="1"/>
  <c r="H57" i="1"/>
  <c r="G57" i="1"/>
  <c r="F57" i="1"/>
  <c r="E57" i="1"/>
  <c r="E58" i="1" s="1"/>
  <c r="D57" i="1"/>
  <c r="C57" i="1"/>
  <c r="BK56" i="1"/>
  <c r="BK57" i="1" s="1"/>
  <c r="BK53" i="1"/>
  <c r="BJ53" i="1"/>
  <c r="BI53" i="1"/>
  <c r="BH53" i="1"/>
  <c r="BG53" i="1"/>
  <c r="BG58" i="1" s="1"/>
  <c r="BF53" i="1"/>
  <c r="BE53" i="1"/>
  <c r="BD53" i="1"/>
  <c r="BD58" i="1" s="1"/>
  <c r="BC53" i="1"/>
  <c r="BC58" i="1" s="1"/>
  <c r="BB53" i="1"/>
  <c r="BA53" i="1"/>
  <c r="AZ53" i="1"/>
  <c r="AZ58" i="1" s="1"/>
  <c r="AY53" i="1"/>
  <c r="AY58" i="1" s="1"/>
  <c r="AX53" i="1"/>
  <c r="AW53" i="1"/>
  <c r="AV53" i="1"/>
  <c r="AV58" i="1" s="1"/>
  <c r="AU53" i="1"/>
  <c r="AU58" i="1" s="1"/>
  <c r="AT53" i="1"/>
  <c r="AS53" i="1"/>
  <c r="AR53" i="1"/>
  <c r="AR58" i="1" s="1"/>
  <c r="AQ53" i="1"/>
  <c r="AQ58" i="1" s="1"/>
  <c r="AP53" i="1"/>
  <c r="AO53" i="1"/>
  <c r="AN53" i="1"/>
  <c r="AN58" i="1" s="1"/>
  <c r="AM53" i="1"/>
  <c r="AL53" i="1"/>
  <c r="AK53" i="1"/>
  <c r="AJ53" i="1"/>
  <c r="AJ58" i="1" s="1"/>
  <c r="AI53" i="1"/>
  <c r="AI58" i="1" s="1"/>
  <c r="AH53" i="1"/>
  <c r="AG53" i="1"/>
  <c r="AF53" i="1"/>
  <c r="AE53" i="1"/>
  <c r="AE58" i="1" s="1"/>
  <c r="AD53" i="1"/>
  <c r="AC53" i="1"/>
  <c r="AB53" i="1"/>
  <c r="AA53" i="1"/>
  <c r="AA58" i="1" s="1"/>
  <c r="Z53" i="1"/>
  <c r="Y53" i="1"/>
  <c r="X53" i="1"/>
  <c r="X58" i="1" s="1"/>
  <c r="W53" i="1"/>
  <c r="W58" i="1" s="1"/>
  <c r="V53" i="1"/>
  <c r="U53" i="1"/>
  <c r="T53" i="1"/>
  <c r="T58" i="1" s="1"/>
  <c r="S53" i="1"/>
  <c r="S58" i="1" s="1"/>
  <c r="R53" i="1"/>
  <c r="Q53" i="1"/>
  <c r="P53" i="1"/>
  <c r="P58" i="1" s="1"/>
  <c r="O53" i="1"/>
  <c r="O58" i="1" s="1"/>
  <c r="N53" i="1"/>
  <c r="M53" i="1"/>
  <c r="L53" i="1"/>
  <c r="L58" i="1" s="1"/>
  <c r="K53" i="1"/>
  <c r="K58" i="1" s="1"/>
  <c r="J53" i="1"/>
  <c r="I53" i="1"/>
  <c r="H53" i="1"/>
  <c r="H58" i="1" s="1"/>
  <c r="G53" i="1"/>
  <c r="F53" i="1"/>
  <c r="E53" i="1"/>
  <c r="D53" i="1"/>
  <c r="D58" i="1" s="1"/>
  <c r="C53" i="1"/>
  <c r="C58" i="1" s="1"/>
  <c r="BK52" i="1"/>
  <c r="BK58" i="1" s="1"/>
  <c r="BI48" i="1"/>
  <c r="BH48" i="1"/>
  <c r="BE48" i="1"/>
  <c r="BD48" i="1"/>
  <c r="AZ48" i="1"/>
  <c r="AW48" i="1"/>
  <c r="AV48" i="1"/>
  <c r="AS48" i="1"/>
  <c r="AR48" i="1"/>
  <c r="AO48" i="1"/>
  <c r="AN48" i="1"/>
  <c r="AJ48" i="1"/>
  <c r="AH48" i="1"/>
  <c r="AG48" i="1"/>
  <c r="AF48" i="1"/>
  <c r="AC48" i="1"/>
  <c r="AB48" i="1"/>
  <c r="Y48" i="1"/>
  <c r="X48" i="1"/>
  <c r="T48" i="1"/>
  <c r="Q48" i="1"/>
  <c r="P48" i="1"/>
  <c r="M48" i="1"/>
  <c r="L48" i="1"/>
  <c r="I48" i="1"/>
  <c r="H48" i="1"/>
  <c r="F48" i="1"/>
  <c r="D48" i="1"/>
  <c r="BJ47" i="1"/>
  <c r="BJ48" i="1" s="1"/>
  <c r="BI47" i="1"/>
  <c r="BH47" i="1"/>
  <c r="BG47" i="1"/>
  <c r="BG48" i="1" s="1"/>
  <c r="BF47" i="1"/>
  <c r="BF48" i="1" s="1"/>
  <c r="BE47" i="1"/>
  <c r="BD47" i="1"/>
  <c r="BC47" i="1"/>
  <c r="BC48" i="1" s="1"/>
  <c r="BB47" i="1"/>
  <c r="BB48" i="1" s="1"/>
  <c r="BA47" i="1"/>
  <c r="BA48" i="1" s="1"/>
  <c r="AZ47" i="1"/>
  <c r="AY47" i="1"/>
  <c r="AY48" i="1" s="1"/>
  <c r="AX47" i="1"/>
  <c r="AX48" i="1" s="1"/>
  <c r="AW47" i="1"/>
  <c r="AV47" i="1"/>
  <c r="AU47" i="1"/>
  <c r="AU48" i="1" s="1"/>
  <c r="AT47" i="1"/>
  <c r="AT48" i="1" s="1"/>
  <c r="AS47" i="1"/>
  <c r="AR47" i="1"/>
  <c r="AQ47" i="1"/>
  <c r="AQ48" i="1" s="1"/>
  <c r="AP47" i="1"/>
  <c r="AP48" i="1" s="1"/>
  <c r="AO47" i="1"/>
  <c r="AN47" i="1"/>
  <c r="AM47" i="1"/>
  <c r="AM48" i="1" s="1"/>
  <c r="AL47" i="1"/>
  <c r="AL48" i="1" s="1"/>
  <c r="AK47" i="1"/>
  <c r="AK48" i="1" s="1"/>
  <c r="AJ47" i="1"/>
  <c r="AI47" i="1"/>
  <c r="AI48" i="1" s="1"/>
  <c r="AH47" i="1"/>
  <c r="AG47" i="1"/>
  <c r="AF47" i="1"/>
  <c r="AE47" i="1"/>
  <c r="AE48" i="1" s="1"/>
  <c r="AD47" i="1"/>
  <c r="AD48" i="1" s="1"/>
  <c r="AC47" i="1"/>
  <c r="AB47" i="1"/>
  <c r="AA47" i="1"/>
  <c r="AA48" i="1" s="1"/>
  <c r="Z47" i="1"/>
  <c r="Z48" i="1" s="1"/>
  <c r="Y47" i="1"/>
  <c r="X47" i="1"/>
  <c r="W47" i="1"/>
  <c r="W48" i="1" s="1"/>
  <c r="V47" i="1"/>
  <c r="V48" i="1" s="1"/>
  <c r="U47" i="1"/>
  <c r="U48" i="1" s="1"/>
  <c r="T47" i="1"/>
  <c r="S47" i="1"/>
  <c r="S48" i="1" s="1"/>
  <c r="R47" i="1"/>
  <c r="R48" i="1" s="1"/>
  <c r="Q47" i="1"/>
  <c r="P47" i="1"/>
  <c r="O47" i="1"/>
  <c r="O48" i="1" s="1"/>
  <c r="N47" i="1"/>
  <c r="N48" i="1" s="1"/>
  <c r="M47" i="1"/>
  <c r="L47" i="1"/>
  <c r="K47" i="1"/>
  <c r="K48" i="1" s="1"/>
  <c r="J47" i="1"/>
  <c r="J48" i="1" s="1"/>
  <c r="I47" i="1"/>
  <c r="H47" i="1"/>
  <c r="G47" i="1"/>
  <c r="G48" i="1" s="1"/>
  <c r="F47" i="1"/>
  <c r="E47" i="1"/>
  <c r="E48" i="1" s="1"/>
  <c r="D47" i="1"/>
  <c r="C47" i="1"/>
  <c r="C48" i="1" s="1"/>
  <c r="BK46" i="1"/>
  <c r="BH42" i="1"/>
  <c r="BA42" i="1"/>
  <c r="AW42" i="1"/>
  <c r="AM42" i="1"/>
  <c r="AE42" i="1"/>
  <c r="W42" i="1"/>
  <c r="O42" i="1"/>
  <c r="G42" i="1"/>
  <c r="BK41" i="1"/>
  <c r="BJ41" i="1"/>
  <c r="BI41" i="1"/>
  <c r="BI42" i="1" s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V42" i="1" s="1"/>
  <c r="AU41" i="1"/>
  <c r="AT41" i="1"/>
  <c r="AS41" i="1"/>
  <c r="AS42" i="1" s="1"/>
  <c r="AR41" i="1"/>
  <c r="AR42" i="1" s="1"/>
  <c r="AQ41" i="1"/>
  <c r="AQ42" i="1" s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39" i="1"/>
  <c r="BJ36" i="1"/>
  <c r="BJ42" i="1" s="1"/>
  <c r="BI36" i="1"/>
  <c r="BH36" i="1"/>
  <c r="BG36" i="1"/>
  <c r="BG42" i="1" s="1"/>
  <c r="BF36" i="1"/>
  <c r="BF42" i="1" s="1"/>
  <c r="BE36" i="1"/>
  <c r="BE42" i="1" s="1"/>
  <c r="BD36" i="1"/>
  <c r="BC36" i="1"/>
  <c r="BC42" i="1" s="1"/>
  <c r="BB36" i="1"/>
  <c r="BB42" i="1" s="1"/>
  <c r="BA36" i="1"/>
  <c r="AZ36" i="1"/>
  <c r="AY36" i="1"/>
  <c r="AX36" i="1"/>
  <c r="AX42" i="1" s="1"/>
  <c r="AW36" i="1"/>
  <c r="AV36" i="1"/>
  <c r="AU36" i="1"/>
  <c r="AT36" i="1"/>
  <c r="AT42" i="1" s="1"/>
  <c r="AS36" i="1"/>
  <c r="AR36" i="1"/>
  <c r="AQ36" i="1"/>
  <c r="AP36" i="1"/>
  <c r="AP42" i="1" s="1"/>
  <c r="AO36" i="1"/>
  <c r="AO42" i="1" s="1"/>
  <c r="AN36" i="1"/>
  <c r="AM36" i="1"/>
  <c r="AL36" i="1"/>
  <c r="AL42" i="1" s="1"/>
  <c r="AK36" i="1"/>
  <c r="AK42" i="1" s="1"/>
  <c r="AJ36" i="1"/>
  <c r="AI36" i="1"/>
  <c r="AI42" i="1" s="1"/>
  <c r="AH36" i="1"/>
  <c r="AH42" i="1" s="1"/>
  <c r="AG36" i="1"/>
  <c r="AG42" i="1" s="1"/>
  <c r="AF36" i="1"/>
  <c r="AE36" i="1"/>
  <c r="AD36" i="1"/>
  <c r="AD42" i="1" s="1"/>
  <c r="AC36" i="1"/>
  <c r="AC42" i="1" s="1"/>
  <c r="AB36" i="1"/>
  <c r="AA36" i="1"/>
  <c r="AA42" i="1" s="1"/>
  <c r="Z36" i="1"/>
  <c r="Z42" i="1" s="1"/>
  <c r="Y36" i="1"/>
  <c r="Y42" i="1" s="1"/>
  <c r="X36" i="1"/>
  <c r="W36" i="1"/>
  <c r="V36" i="1"/>
  <c r="V42" i="1" s="1"/>
  <c r="U36" i="1"/>
  <c r="U42" i="1" s="1"/>
  <c r="T36" i="1"/>
  <c r="S36" i="1"/>
  <c r="S42" i="1" s="1"/>
  <c r="R36" i="1"/>
  <c r="R42" i="1" s="1"/>
  <c r="Q36" i="1"/>
  <c r="Q42" i="1" s="1"/>
  <c r="P36" i="1"/>
  <c r="O36" i="1"/>
  <c r="N36" i="1"/>
  <c r="N42" i="1" s="1"/>
  <c r="M36" i="1"/>
  <c r="M42" i="1" s="1"/>
  <c r="L36" i="1"/>
  <c r="K36" i="1"/>
  <c r="K42" i="1" s="1"/>
  <c r="J36" i="1"/>
  <c r="J42" i="1" s="1"/>
  <c r="I36" i="1"/>
  <c r="I42" i="1" s="1"/>
  <c r="H36" i="1"/>
  <c r="G36" i="1"/>
  <c r="F36" i="1"/>
  <c r="F42" i="1" s="1"/>
  <c r="E36" i="1"/>
  <c r="E42" i="1" s="1"/>
  <c r="D36" i="1"/>
  <c r="C36" i="1"/>
  <c r="C42" i="1" s="1"/>
  <c r="BK35" i="1"/>
  <c r="BI31" i="1"/>
  <c r="BI66" i="1" s="1"/>
  <c r="BA31" i="1"/>
  <c r="BA66" i="1" s="1"/>
  <c r="AS31" i="1"/>
  <c r="AS66" i="1" s="1"/>
  <c r="AK31" i="1"/>
  <c r="AK66" i="1" s="1"/>
  <c r="AC31" i="1"/>
  <c r="AC66" i="1" s="1"/>
  <c r="U31" i="1"/>
  <c r="U66" i="1" s="1"/>
  <c r="M31" i="1"/>
  <c r="M66" i="1" s="1"/>
  <c r="E31" i="1"/>
  <c r="E66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I22" i="1"/>
  <c r="BH22" i="1"/>
  <c r="BG22" i="1"/>
  <c r="BF22" i="1"/>
  <c r="BE22" i="1"/>
  <c r="BE31" i="1" s="1"/>
  <c r="BE66" i="1" s="1"/>
  <c r="BD22" i="1"/>
  <c r="BC22" i="1"/>
  <c r="BB22" i="1"/>
  <c r="BA22" i="1"/>
  <c r="AZ22" i="1"/>
  <c r="AY22" i="1"/>
  <c r="AX22" i="1"/>
  <c r="AW22" i="1"/>
  <c r="AW31" i="1" s="1"/>
  <c r="AW66" i="1" s="1"/>
  <c r="AV22" i="1"/>
  <c r="AU22" i="1"/>
  <c r="AT22" i="1"/>
  <c r="AS22" i="1"/>
  <c r="AR22" i="1"/>
  <c r="AQ22" i="1"/>
  <c r="AP22" i="1"/>
  <c r="AO22" i="1"/>
  <c r="AO31" i="1" s="1"/>
  <c r="AO66" i="1" s="1"/>
  <c r="AN22" i="1"/>
  <c r="AM22" i="1"/>
  <c r="AL22" i="1"/>
  <c r="AK22" i="1"/>
  <c r="AJ22" i="1"/>
  <c r="AI22" i="1"/>
  <c r="AH22" i="1"/>
  <c r="AG22" i="1"/>
  <c r="AG31" i="1" s="1"/>
  <c r="AF22" i="1"/>
  <c r="AE22" i="1"/>
  <c r="AD22" i="1"/>
  <c r="AC22" i="1"/>
  <c r="AB22" i="1"/>
  <c r="AA22" i="1"/>
  <c r="Z22" i="1"/>
  <c r="Y22" i="1"/>
  <c r="Y31" i="1" s="1"/>
  <c r="Y66" i="1" s="1"/>
  <c r="X22" i="1"/>
  <c r="W22" i="1"/>
  <c r="V22" i="1"/>
  <c r="U22" i="1"/>
  <c r="T22" i="1"/>
  <c r="S22" i="1"/>
  <c r="R22" i="1"/>
  <c r="Q22" i="1"/>
  <c r="Q31" i="1" s="1"/>
  <c r="Q66" i="1" s="1"/>
  <c r="P22" i="1"/>
  <c r="O22" i="1"/>
  <c r="N22" i="1"/>
  <c r="M22" i="1"/>
  <c r="L22" i="1"/>
  <c r="K22" i="1"/>
  <c r="J22" i="1"/>
  <c r="I22" i="1"/>
  <c r="I31" i="1" s="1"/>
  <c r="I66" i="1" s="1"/>
  <c r="H22" i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J31" i="1" s="1"/>
  <c r="BI14" i="1"/>
  <c r="BH14" i="1"/>
  <c r="BG14" i="1"/>
  <c r="BF14" i="1"/>
  <c r="BF31" i="1" s="1"/>
  <c r="BE14" i="1"/>
  <c r="BD14" i="1"/>
  <c r="BC14" i="1"/>
  <c r="BB14" i="1"/>
  <c r="BB31" i="1" s="1"/>
  <c r="BA14" i="1"/>
  <c r="AZ14" i="1"/>
  <c r="AY14" i="1"/>
  <c r="AX14" i="1"/>
  <c r="AX31" i="1" s="1"/>
  <c r="AW14" i="1"/>
  <c r="AV14" i="1"/>
  <c r="AU14" i="1"/>
  <c r="AT14" i="1"/>
  <c r="AT31" i="1" s="1"/>
  <c r="AS14" i="1"/>
  <c r="AR14" i="1"/>
  <c r="AQ14" i="1"/>
  <c r="AP14" i="1"/>
  <c r="AP31" i="1" s="1"/>
  <c r="AO14" i="1"/>
  <c r="AN14" i="1"/>
  <c r="AM14" i="1"/>
  <c r="AL14" i="1"/>
  <c r="AL31" i="1" s="1"/>
  <c r="AK14" i="1"/>
  <c r="AJ14" i="1"/>
  <c r="AI14" i="1"/>
  <c r="AH14" i="1"/>
  <c r="AH31" i="1" s="1"/>
  <c r="AG14" i="1"/>
  <c r="AF14" i="1"/>
  <c r="AE14" i="1"/>
  <c r="AD14" i="1"/>
  <c r="AD31" i="1" s="1"/>
  <c r="AC14" i="1"/>
  <c r="AB14" i="1"/>
  <c r="AA14" i="1"/>
  <c r="Z14" i="1"/>
  <c r="Z31" i="1" s="1"/>
  <c r="Y14" i="1"/>
  <c r="X14" i="1"/>
  <c r="W14" i="1"/>
  <c r="V14" i="1"/>
  <c r="V31" i="1" s="1"/>
  <c r="U14" i="1"/>
  <c r="T14" i="1"/>
  <c r="S14" i="1"/>
  <c r="R14" i="1"/>
  <c r="R31" i="1" s="1"/>
  <c r="Q14" i="1"/>
  <c r="P14" i="1"/>
  <c r="O14" i="1"/>
  <c r="N14" i="1"/>
  <c r="N31" i="1" s="1"/>
  <c r="M14" i="1"/>
  <c r="L14" i="1"/>
  <c r="K14" i="1"/>
  <c r="J14" i="1"/>
  <c r="J31" i="1" s="1"/>
  <c r="I14" i="1"/>
  <c r="H14" i="1"/>
  <c r="G14" i="1"/>
  <c r="F14" i="1"/>
  <c r="F31" i="1" s="1"/>
  <c r="E14" i="1"/>
  <c r="D14" i="1"/>
  <c r="C14" i="1"/>
  <c r="BK13" i="1"/>
  <c r="BK14" i="1" s="1"/>
  <c r="BK10" i="1"/>
  <c r="BJ10" i="1"/>
  <c r="BI10" i="1"/>
  <c r="BH10" i="1"/>
  <c r="BH31" i="1" s="1"/>
  <c r="BH66" i="1" s="1"/>
  <c r="BG10" i="1"/>
  <c r="BF10" i="1"/>
  <c r="BE10" i="1"/>
  <c r="BD10" i="1"/>
  <c r="BD31" i="1" s="1"/>
  <c r="BC10" i="1"/>
  <c r="BB10" i="1"/>
  <c r="BA10" i="1"/>
  <c r="AZ10" i="1"/>
  <c r="AZ31" i="1" s="1"/>
  <c r="AY10" i="1"/>
  <c r="AX10" i="1"/>
  <c r="AW10" i="1"/>
  <c r="AV10" i="1"/>
  <c r="AV31" i="1" s="1"/>
  <c r="AU10" i="1"/>
  <c r="AT10" i="1"/>
  <c r="AS10" i="1"/>
  <c r="AR10" i="1"/>
  <c r="AR31" i="1" s="1"/>
  <c r="AQ10" i="1"/>
  <c r="AP10" i="1"/>
  <c r="AO10" i="1"/>
  <c r="AN10" i="1"/>
  <c r="AN31" i="1" s="1"/>
  <c r="AM10" i="1"/>
  <c r="AL10" i="1"/>
  <c r="AK10" i="1"/>
  <c r="AJ10" i="1"/>
  <c r="AJ31" i="1" s="1"/>
  <c r="AI10" i="1"/>
  <c r="AH10" i="1"/>
  <c r="AG10" i="1"/>
  <c r="AF10" i="1"/>
  <c r="AF31" i="1" s="1"/>
  <c r="AE10" i="1"/>
  <c r="AD10" i="1"/>
  <c r="AC10" i="1"/>
  <c r="AB10" i="1"/>
  <c r="AB31" i="1" s="1"/>
  <c r="AA10" i="1"/>
  <c r="Z10" i="1"/>
  <c r="Y10" i="1"/>
  <c r="X10" i="1"/>
  <c r="X31" i="1" s="1"/>
  <c r="W10" i="1"/>
  <c r="V10" i="1"/>
  <c r="U10" i="1"/>
  <c r="T10" i="1"/>
  <c r="T31" i="1" s="1"/>
  <c r="S10" i="1"/>
  <c r="R10" i="1"/>
  <c r="Q10" i="1"/>
  <c r="P10" i="1"/>
  <c r="P31" i="1" s="1"/>
  <c r="O10" i="1"/>
  <c r="N10" i="1"/>
  <c r="M10" i="1"/>
  <c r="L10" i="1"/>
  <c r="L31" i="1" s="1"/>
  <c r="K10" i="1"/>
  <c r="J10" i="1"/>
  <c r="I10" i="1"/>
  <c r="H10" i="1"/>
  <c r="H31" i="1" s="1"/>
  <c r="G10" i="1"/>
  <c r="F10" i="1"/>
  <c r="E10" i="1"/>
  <c r="D10" i="1"/>
  <c r="D31" i="1" s="1"/>
  <c r="C10" i="1"/>
  <c r="BK9" i="1"/>
  <c r="L66" i="1" l="1"/>
  <c r="P66" i="1"/>
  <c r="AB66" i="1"/>
  <c r="AF66" i="1"/>
  <c r="AR66" i="1"/>
  <c r="AV66" i="1"/>
  <c r="AG66" i="1"/>
  <c r="F66" i="1"/>
  <c r="V66" i="1"/>
  <c r="AL66" i="1"/>
  <c r="BB66" i="1"/>
  <c r="BK42" i="1"/>
  <c r="BK48" i="1"/>
  <c r="BK31" i="1"/>
  <c r="AU42" i="1"/>
  <c r="AY42" i="1"/>
  <c r="BK36" i="1"/>
  <c r="BK47" i="1"/>
  <c r="BK63" i="1"/>
  <c r="BK64" i="1" s="1"/>
  <c r="C31" i="1"/>
  <c r="C66" i="1" s="1"/>
  <c r="G31" i="1"/>
  <c r="G66" i="1" s="1"/>
  <c r="K31" i="1"/>
  <c r="K66" i="1" s="1"/>
  <c r="O31" i="1"/>
  <c r="O66" i="1" s="1"/>
  <c r="S31" i="1"/>
  <c r="S66" i="1" s="1"/>
  <c r="W31" i="1"/>
  <c r="W66" i="1" s="1"/>
  <c r="AA31" i="1"/>
  <c r="AA66" i="1" s="1"/>
  <c r="AE31" i="1"/>
  <c r="AE66" i="1" s="1"/>
  <c r="AI31" i="1"/>
  <c r="AI66" i="1" s="1"/>
  <c r="AM31" i="1"/>
  <c r="AM66" i="1" s="1"/>
  <c r="AQ31" i="1"/>
  <c r="AQ66" i="1" s="1"/>
  <c r="AU31" i="1"/>
  <c r="AU66" i="1" s="1"/>
  <c r="AY31" i="1"/>
  <c r="AY66" i="1" s="1"/>
  <c r="BC31" i="1"/>
  <c r="BC66" i="1" s="1"/>
  <c r="BG31" i="1"/>
  <c r="BG66" i="1" s="1"/>
  <c r="D42" i="1"/>
  <c r="D66" i="1" s="1"/>
  <c r="H42" i="1"/>
  <c r="H66" i="1" s="1"/>
  <c r="L42" i="1"/>
  <c r="P42" i="1"/>
  <c r="T42" i="1"/>
  <c r="T66" i="1" s="1"/>
  <c r="X42" i="1"/>
  <c r="X66" i="1" s="1"/>
  <c r="AB42" i="1"/>
  <c r="AF42" i="1"/>
  <c r="AJ42" i="1"/>
  <c r="AJ66" i="1" s="1"/>
  <c r="AN42" i="1"/>
  <c r="AN66" i="1" s="1"/>
  <c r="AZ42" i="1"/>
  <c r="AZ66" i="1" s="1"/>
  <c r="BD42" i="1"/>
  <c r="BD66" i="1" s="1"/>
  <c r="BK71" i="1"/>
  <c r="BK72" i="1" s="1"/>
  <c r="F58" i="1"/>
  <c r="J58" i="1"/>
  <c r="J66" i="1" s="1"/>
  <c r="N58" i="1"/>
  <c r="N66" i="1" s="1"/>
  <c r="R58" i="1"/>
  <c r="R66" i="1" s="1"/>
  <c r="V58" i="1"/>
  <c r="Z58" i="1"/>
  <c r="Z66" i="1" s="1"/>
  <c r="AD58" i="1"/>
  <c r="AD66" i="1" s="1"/>
  <c r="AH58" i="1"/>
  <c r="AH66" i="1" s="1"/>
  <c r="AL58" i="1"/>
  <c r="AP58" i="1"/>
  <c r="AP66" i="1" s="1"/>
  <c r="AT58" i="1"/>
  <c r="AT66" i="1" s="1"/>
  <c r="AX58" i="1"/>
  <c r="AX66" i="1" s="1"/>
  <c r="BB58" i="1"/>
  <c r="BF58" i="1"/>
  <c r="BF66" i="1" s="1"/>
  <c r="BJ58" i="1"/>
  <c r="BJ66" i="1" s="1"/>
  <c r="BK66" i="1" l="1"/>
</calcChain>
</file>

<file path=xl/sharedStrings.xml><?xml version="1.0" encoding="utf-8"?>
<sst xmlns="http://schemas.openxmlformats.org/spreadsheetml/2006/main" count="161" uniqueCount="115">
  <si>
    <t>Sl. No.</t>
  </si>
  <si>
    <t>Scheme Category/ Scheme Name</t>
  </si>
  <si>
    <t>NJ Mutual Fund : Net Average Assets Under Management (AAUM) as on  2025-05-31 (All figures in Rs. Crore)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</si>
  <si>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</si>
  <si>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</si>
  <si>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</si>
  <si>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</si>
  <si>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</si>
  <si>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</si>
  <si>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</si>
  <si>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</si>
  <si>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A)</t>
  </si>
  <si>
    <t>INCOME / DEBT ORIENTED SCHEMES</t>
  </si>
  <si>
    <t>a)</t>
  </si>
  <si>
    <t>LIQUID / MONEY MARKET</t>
  </si>
  <si>
    <t>NJ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</si>
  <si>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</si>
  <si>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</si>
  <si>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</si>
  <si>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</si>
  <si>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</si>
  <si>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</si>
  <si>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</si>
  <si>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</si>
  <si>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</si>
  <si>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</si>
  <si>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</si>
  <si>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</si>
  <si>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</si>
  <si>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</si>
  <si>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</si>
  <si>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</si>
  <si>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</si>
  <si>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</si>
  <si>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</si>
  <si>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GROWTH / EQUITY ORIENTED SCHEMES</t>
  </si>
  <si>
    <t>ELSS</t>
  </si>
  <si>
    <t>NJ ELSS TAX SAVER SCHEME</t>
  </si>
  <si>
    <t>OTHERS</t>
  </si>
  <si>
    <t>NJ ARBITRAGE FUND</t>
  </si>
  <si>
    <t>NJ FLEXI CAP FUND</t>
  </si>
  <si>
    <t>TOTAL(B)</t>
  </si>
  <si>
    <t>C)</t>
  </si>
  <si>
    <t>BALANCED SCHEMES</t>
  </si>
  <si>
    <t>NJ BALANCED ADVANTAGE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</si>
  <si>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</si>
  <si>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</si>
  <si>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</si>
  <si>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</si>
  <si>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</si>
  <si>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</si>
  <si>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</si>
  <si>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FUND OF FUNDS INVESTING OVERSEAS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</si>
  <si>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</si>
  <si>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</si>
  <si>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</si>
  <si>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</si>
  <si>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</si>
  <si>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</si>
  <si>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</si>
  <si>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</si>
  <si>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</si>
  <si>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</si>
  <si>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</si>
  <si>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</si>
  <si>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</si>
  <si>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</si>
  <si>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</si>
  <si>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NJ Mutual Fund (All figures in Rs. Crores)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</si>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</sst>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00"/>
    <numFmt numFmtId="166" formatCode="#0.0000"/>
  </numFmts>
  <fonts count="14">
    <font>
      <sz val="11"/>
      <color rgb="FF000000"/>
      <name val="Calibri"/>
      <charset val="134"/>
    </font>
    <font>
      <sz val="10"/>
      <color rgb="FF000000"/>
      <name val="Arial"/>
      <charset val="134"/>
    </font>
    <font>
      <sz val="10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CC0000"/>
      <name val="Calibri"/>
      <charset val="134"/>
    </font>
    <font>
      <b/>
      <sz val="12"/>
      <name val="Cambria"/>
      <charset val="1"/>
    </font>
    <font>
      <sz val="11"/>
      <name val="Cambria"/>
      <charset val="1"/>
    </font>
    <font>
      <b/>
      <sz val="11"/>
      <name val="Cambria"/>
      <charset val="1"/>
    </font>
    <font>
      <b/>
      <sz val="10"/>
      <name val="Calibri"/>
      <charset val="134"/>
    </font>
    <font>
      <sz val="10"/>
      <name val="Calibri"/>
      <charset val="134"/>
    </font>
    <font>
      <sz val="11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3" fillId="0" borderId="0" applyBorder="0" applyProtection="0"/>
    <xf numFmtId="0" fontId="13" fillId="0" borderId="0"/>
    <xf numFmtId="0" fontId="1" fillId="0" borderId="0"/>
    <xf numFmtId="0" fontId="1" fillId="0" borderId="0"/>
    <xf numFmtId="0" fontId="4" fillId="0" borderId="0" applyBorder="0" applyProtection="0"/>
  </cellStyleXfs>
  <cellXfs count="41">
    <xf numFmtId="0" fontId="0" fillId="0" borderId="0" xfId="0"/>
    <xf numFmtId="2" fontId="11" fillId="3" borderId="2" xfId="3" applyNumberFormat="1" applyFont="1" applyFill="1" applyBorder="1" applyAlignment="1">
      <alignment horizontal="center" vertical="top" wrapText="1"/>
    </xf>
    <xf numFmtId="0" fontId="3" fillId="2" borderId="2" xfId="4" applyFont="1" applyFill="1" applyBorder="1" applyAlignment="1">
      <alignment horizontal="center"/>
    </xf>
    <xf numFmtId="0" fontId="8" fillId="0" borderId="2" xfId="4" applyFont="1" applyBorder="1" applyAlignment="1">
      <alignment horizontal="center"/>
    </xf>
    <xf numFmtId="2" fontId="3" fillId="0" borderId="2" xfId="5" applyNumberFormat="1" applyFont="1" applyBorder="1" applyAlignment="1" applyProtection="1">
      <alignment horizontal="center"/>
    </xf>
    <xf numFmtId="3" fontId="3" fillId="0" borderId="1" xfId="5" applyNumberFormat="1" applyFont="1" applyBorder="1" applyAlignment="1" applyProtection="1">
      <alignment horizontal="center" vertical="center" wrapText="1"/>
    </xf>
    <xf numFmtId="2" fontId="3" fillId="0" borderId="2" xfId="5" applyNumberFormat="1" applyFont="1" applyBorder="1" applyAlignment="1" applyProtection="1">
      <alignment horizontal="center" vertical="top" wrapText="1"/>
    </xf>
    <xf numFmtId="49" fontId="3" fillId="0" borderId="1" xfId="5" applyNumberFormat="1" applyFont="1" applyBorder="1" applyAlignment="1" applyProtection="1">
      <alignment horizontal="center" vertical="center" wrapText="1"/>
    </xf>
    <xf numFmtId="0" fontId="2" fillId="0" borderId="0" xfId="0" applyFont="1"/>
    <xf numFmtId="0" fontId="3" fillId="0" borderId="1" xfId="0" applyFont="1" applyBorder="1"/>
    <xf numFmtId="0" fontId="5" fillId="0" borderId="2" xfId="0" applyFont="1" applyBorder="1"/>
    <xf numFmtId="165" fontId="0" fillId="0" borderId="2" xfId="0" applyNumberFormat="1" applyBorder="1"/>
    <xf numFmtId="165" fontId="2" fillId="0" borderId="0" xfId="0" applyNumberFormat="1" applyFont="1" applyBorder="1"/>
    <xf numFmtId="165" fontId="2" fillId="0" borderId="0" xfId="0" applyNumberFormat="1" applyFont="1"/>
    <xf numFmtId="0" fontId="6" fillId="0" borderId="2" xfId="0" applyFont="1" applyBorder="1"/>
    <xf numFmtId="0" fontId="0" fillId="0" borderId="2" xfId="0" applyBorder="1"/>
    <xf numFmtId="165" fontId="6" fillId="0" borderId="2" xfId="0" applyNumberFormat="1" applyFont="1" applyBorder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2" fillId="0" borderId="0" xfId="0" applyFont="1" applyBorder="1"/>
    <xf numFmtId="0" fontId="2" fillId="0" borderId="0" xfId="4" applyFont="1"/>
    <xf numFmtId="0" fontId="0" fillId="0" borderId="0" xfId="2" applyFont="1"/>
    <xf numFmtId="0" fontId="9" fillId="0" borderId="2" xfId="4" applyFont="1" applyBorder="1"/>
    <xf numFmtId="2" fontId="8" fillId="0" borderId="2" xfId="3" applyNumberFormat="1" applyFont="1" applyBorder="1" applyAlignment="1">
      <alignment horizontal="center" vertical="top" wrapText="1"/>
    </xf>
    <xf numFmtId="0" fontId="9" fillId="0" borderId="0" xfId="4" applyFont="1"/>
    <xf numFmtId="0" fontId="10" fillId="0" borderId="0" xfId="2" applyFont="1"/>
    <xf numFmtId="0" fontId="2" fillId="0" borderId="2" xfId="3" applyFont="1" applyBorder="1" applyAlignment="1">
      <alignment horizontal="center"/>
    </xf>
    <xf numFmtId="0" fontId="2" fillId="0" borderId="2" xfId="3" applyFont="1" applyBorder="1" applyAlignment="1">
      <alignment horizontal="left"/>
    </xf>
    <xf numFmtId="2" fontId="2" fillId="0" borderId="2" xfId="1" applyNumberFormat="1" applyFont="1" applyBorder="1" applyAlignment="1" applyProtection="1">
      <alignment horizontal="right"/>
    </xf>
    <xf numFmtId="0" fontId="2" fillId="0" borderId="2" xfId="3" applyFont="1" applyBorder="1"/>
    <xf numFmtId="4" fontId="2" fillId="0" borderId="2" xfId="3" applyNumberFormat="1" applyFont="1" applyBorder="1" applyAlignment="1">
      <alignment horizontal="left"/>
    </xf>
    <xf numFmtId="0" fontId="2" fillId="0" borderId="2" xfId="4" applyFont="1" applyBorder="1"/>
    <xf numFmtId="164" fontId="2" fillId="0" borderId="2" xfId="1" applyFont="1" applyBorder="1" applyAlignment="1" applyProtection="1">
      <alignment horizontal="center"/>
    </xf>
    <xf numFmtId="4" fontId="2" fillId="0" borderId="2" xfId="4" applyNumberFormat="1" applyFont="1" applyBorder="1" applyAlignment="1">
      <alignment horizontal="center"/>
    </xf>
    <xf numFmtId="2" fontId="12" fillId="3" borderId="2" xfId="1" applyNumberFormat="1" applyFont="1" applyFill="1" applyBorder="1" applyAlignment="1" applyProtection="1">
      <alignment horizontal="right" vertical="center"/>
    </xf>
    <xf numFmtId="164" fontId="2" fillId="0" borderId="0" xfId="4" applyNumberFormat="1" applyFont="1"/>
    <xf numFmtId="2" fontId="2" fillId="0" borderId="0" xfId="4" applyNumberFormat="1" applyFont="1"/>
    <xf numFmtId="0" fontId="0" fillId="0" borderId="0" xfId="0" applyBorder="1"/>
    <xf numFmtId="165" fontId="0" fillId="0" borderId="0" xfId="0" applyNumberFormat="1" applyBorder="1"/>
    <xf numFmtId="0" fontId="7" fillId="0" borderId="0" xfId="0" applyFont="1" applyBorder="1"/>
    <xf numFmtId="165" fontId="7" fillId="0" borderId="0" xfId="0" applyNumberFormat="1" applyFont="1" applyBorder="1"/>
  </cellXfs>
  <cellStyles count="6">
    <cellStyle name="Comma 2" xfId="1" xr:uid="{00000000-0005-0000-0000-000006000000}"/>
    <cellStyle name="Excel Built-in Explanatory Text" xfId="5" xr:uid="{00000000-0005-0000-0000-00000A000000}"/>
    <cellStyle name="Normal" xfId="0" builtinId="0"/>
    <cellStyle name="Normal 2" xfId="2" xr:uid="{00000000-0005-0000-0000-000007000000}"/>
    <cellStyle name="Normal 2 2" xfId="3" xr:uid="{00000000-0005-0000-0000-000008000000}"/>
    <cellStyle name="Normal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7"/>
  <sheetViews>
    <sheetView tabSelected="1" zoomScaleNormal="100" workbookViewId="0">
      <selection activeCell="C2" sqref="C2:BJ2"/>
    </sheetView>
  </sheetViews>
  <sheetFormatPr defaultColWidth="9" defaultRowHeight="15"/>
  <cols>
    <col min="1" max="1" width="4.42578125" style="8" customWidth="1"/>
    <col min="2" max="2" width="49.140625" style="8" bestFit="1" customWidth="1"/>
    <col min="3" max="3" width="6" style="8" bestFit="1" customWidth="1"/>
    <col min="4" max="4" width="9.42578125" style="8" bestFit="1" customWidth="1"/>
    <col min="5" max="6" width="6" style="8" bestFit="1" customWidth="1"/>
    <col min="7" max="8" width="7.140625" style="8" bestFit="1" customWidth="1"/>
    <col min="9" max="9" width="8.28515625" style="8" bestFit="1" customWidth="1"/>
    <col min="10" max="11" width="6" style="8" bestFit="1" customWidth="1"/>
    <col min="12" max="12" width="8.28515625" style="8" bestFit="1" customWidth="1"/>
    <col min="13" max="17" width="6" style="8" bestFit="1" customWidth="1"/>
    <col min="18" max="19" width="7.140625" style="8" bestFit="1" customWidth="1"/>
    <col min="20" max="21" width="6" style="8" bestFit="1" customWidth="1"/>
    <col min="22" max="22" width="8.28515625" style="8" bestFit="1" customWidth="1"/>
    <col min="23" max="23" width="6" style="8" bestFit="1" customWidth="1"/>
    <col min="24" max="24" width="7.140625" style="8" bestFit="1" customWidth="1"/>
    <col min="25" max="27" width="6" style="8" bestFit="1" customWidth="1"/>
    <col min="28" max="28" width="9.42578125" style="8" bestFit="1" customWidth="1"/>
    <col min="29" max="29" width="8.28515625" style="8" bestFit="1" customWidth="1"/>
    <col min="30" max="30" width="7.140625" style="8" bestFit="1" customWidth="1"/>
    <col min="31" max="31" width="6" style="8" bestFit="1" customWidth="1"/>
    <col min="32" max="32" width="10.5703125" style="8" bestFit="1" customWidth="1"/>
    <col min="33" max="37" width="6" style="8" bestFit="1" customWidth="1"/>
    <col min="38" max="38" width="9.42578125" style="8" bestFit="1" customWidth="1"/>
    <col min="39" max="39" width="8.28515625" style="8" bestFit="1" customWidth="1"/>
    <col min="40" max="40" width="7.140625" style="8" bestFit="1" customWidth="1"/>
    <col min="41" max="41" width="6" style="8" bestFit="1" customWidth="1"/>
    <col min="42" max="42" width="9.42578125" style="8" bestFit="1" customWidth="1"/>
    <col min="43" max="46" width="6" style="8" bestFit="1" customWidth="1"/>
    <col min="47" max="49" width="7.140625" style="8" bestFit="1" customWidth="1"/>
    <col min="50" max="51" width="6" style="8" bestFit="1" customWidth="1"/>
    <col min="52" max="52" width="8.28515625" style="8" bestFit="1" customWidth="1"/>
    <col min="53" max="57" width="6" style="8" bestFit="1" customWidth="1"/>
    <col min="58" max="59" width="7.140625" style="8" bestFit="1" customWidth="1"/>
    <col min="60" max="61" width="6" style="8" bestFit="1" customWidth="1"/>
    <col min="62" max="62" width="7.140625" style="8" bestFit="1" customWidth="1"/>
    <col min="63" max="63" width="12.140625" style="8" bestFit="1" customWidth="1"/>
    <col min="64" max="1023" width="9.140625" style="8" customWidth="1"/>
    <col min="1024" max="1025" width="8.7109375" style="8" customWidth="1"/>
  </cols>
  <sheetData>
    <row r="2" spans="1:75">
      <c r="A2" s="7" t="s">
        <v>0</v>
      </c>
      <c r="B2" s="7" t="s">
        <v>1</v>
      </c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5" t="s">
        <v>3</v>
      </c>
    </row>
    <row r="3" spans="1:75">
      <c r="A3" s="7"/>
      <c r="B3" s="7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5"/>
    </row>
    <row r="4" spans="1:75">
      <c r="A4" s="7"/>
      <c r="B4" s="7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 t="s">
        <v>8</v>
      </c>
      <c r="N4" s="4"/>
      <c r="O4" s="4"/>
      <c r="P4" s="4"/>
      <c r="Q4" s="4"/>
      <c r="R4" s="4"/>
      <c r="S4" s="4"/>
      <c r="T4" s="4"/>
      <c r="U4" s="4"/>
      <c r="V4" s="4"/>
      <c r="W4" s="4" t="s">
        <v>7</v>
      </c>
      <c r="X4" s="4"/>
      <c r="Y4" s="4"/>
      <c r="Z4" s="4"/>
      <c r="AA4" s="4"/>
      <c r="AB4" s="4"/>
      <c r="AC4" s="4"/>
      <c r="AD4" s="4"/>
      <c r="AE4" s="4"/>
      <c r="AF4" s="4"/>
      <c r="AG4" s="4" t="s">
        <v>8</v>
      </c>
      <c r="AH4" s="4"/>
      <c r="AI4" s="4"/>
      <c r="AJ4" s="4"/>
      <c r="AK4" s="4"/>
      <c r="AL4" s="4"/>
      <c r="AM4" s="4"/>
      <c r="AN4" s="4"/>
      <c r="AO4" s="4"/>
      <c r="AP4" s="4"/>
      <c r="AQ4" s="4" t="s">
        <v>7</v>
      </c>
      <c r="AR4" s="4"/>
      <c r="AS4" s="4"/>
      <c r="AT4" s="4"/>
      <c r="AU4" s="4"/>
      <c r="AV4" s="4"/>
      <c r="AW4" s="4"/>
      <c r="AX4" s="4"/>
      <c r="AY4" s="4"/>
      <c r="AZ4" s="4"/>
      <c r="BA4" s="4" t="s">
        <v>8</v>
      </c>
      <c r="BB4" s="4"/>
      <c r="BC4" s="4"/>
      <c r="BD4" s="4"/>
      <c r="BE4" s="4"/>
      <c r="BF4" s="4"/>
      <c r="BG4" s="4"/>
      <c r="BH4" s="4"/>
      <c r="BI4" s="4"/>
      <c r="BJ4" s="4"/>
      <c r="BK4" s="5"/>
    </row>
    <row r="5" spans="1:75">
      <c r="A5" s="7"/>
      <c r="B5" s="7"/>
      <c r="C5" s="6" t="s">
        <v>9</v>
      </c>
      <c r="D5" s="6"/>
      <c r="E5" s="6"/>
      <c r="F5" s="6"/>
      <c r="G5" s="6"/>
      <c r="H5" s="6" t="s">
        <v>10</v>
      </c>
      <c r="I5" s="6"/>
      <c r="J5" s="6"/>
      <c r="K5" s="6"/>
      <c r="L5" s="6"/>
      <c r="M5" s="6" t="s">
        <v>9</v>
      </c>
      <c r="N5" s="6"/>
      <c r="O5" s="6"/>
      <c r="P5" s="6"/>
      <c r="Q5" s="6"/>
      <c r="R5" s="6" t="s">
        <v>10</v>
      </c>
      <c r="S5" s="6"/>
      <c r="T5" s="6"/>
      <c r="U5" s="6"/>
      <c r="V5" s="6"/>
      <c r="W5" s="6" t="s">
        <v>9</v>
      </c>
      <c r="X5" s="6"/>
      <c r="Y5" s="6"/>
      <c r="Z5" s="6"/>
      <c r="AA5" s="6"/>
      <c r="AB5" s="6" t="s">
        <v>10</v>
      </c>
      <c r="AC5" s="6"/>
      <c r="AD5" s="6"/>
      <c r="AE5" s="6"/>
      <c r="AF5" s="6"/>
      <c r="AG5" s="6" t="s">
        <v>9</v>
      </c>
      <c r="AH5" s="6"/>
      <c r="AI5" s="6"/>
      <c r="AJ5" s="6"/>
      <c r="AK5" s="6"/>
      <c r="AL5" s="6" t="s">
        <v>10</v>
      </c>
      <c r="AM5" s="6"/>
      <c r="AN5" s="6"/>
      <c r="AO5" s="6"/>
      <c r="AP5" s="6"/>
      <c r="AQ5" s="6" t="s">
        <v>9</v>
      </c>
      <c r="AR5" s="6"/>
      <c r="AS5" s="6"/>
      <c r="AT5" s="6"/>
      <c r="AU5" s="6"/>
      <c r="AV5" s="6" t="s">
        <v>10</v>
      </c>
      <c r="AW5" s="6"/>
      <c r="AX5" s="6"/>
      <c r="AY5" s="6"/>
      <c r="AZ5" s="6"/>
      <c r="BA5" s="6" t="s">
        <v>9</v>
      </c>
      <c r="BB5" s="6"/>
      <c r="BC5" s="6"/>
      <c r="BD5" s="6"/>
      <c r="BE5" s="6"/>
      <c r="BF5" s="6" t="s">
        <v>10</v>
      </c>
      <c r="BG5" s="6"/>
      <c r="BH5" s="6"/>
      <c r="BI5" s="6"/>
      <c r="BJ5" s="6"/>
      <c r="BK5" s="5"/>
    </row>
    <row r="6" spans="1:75">
      <c r="A6" s="7"/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1</v>
      </c>
      <c r="I6" s="9">
        <v>2</v>
      </c>
      <c r="J6" s="9">
        <v>3</v>
      </c>
      <c r="K6" s="9">
        <v>4</v>
      </c>
      <c r="L6" s="9">
        <v>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1</v>
      </c>
      <c r="X6" s="9">
        <v>2</v>
      </c>
      <c r="Y6" s="9">
        <v>3</v>
      </c>
      <c r="Z6" s="9">
        <v>4</v>
      </c>
      <c r="AA6" s="9">
        <v>5</v>
      </c>
      <c r="AB6" s="9">
        <v>1</v>
      </c>
      <c r="AC6" s="9">
        <v>2</v>
      </c>
      <c r="AD6" s="9">
        <v>3</v>
      </c>
      <c r="AE6" s="9">
        <v>4</v>
      </c>
      <c r="AF6" s="9">
        <v>5</v>
      </c>
      <c r="AG6" s="9">
        <v>1</v>
      </c>
      <c r="AH6" s="9">
        <v>2</v>
      </c>
      <c r="AI6" s="9">
        <v>3</v>
      </c>
      <c r="AJ6" s="9">
        <v>4</v>
      </c>
      <c r="AK6" s="9">
        <v>5</v>
      </c>
      <c r="AL6" s="9">
        <v>1</v>
      </c>
      <c r="AM6" s="9">
        <v>2</v>
      </c>
      <c r="AN6" s="9">
        <v>3</v>
      </c>
      <c r="AO6" s="9">
        <v>4</v>
      </c>
      <c r="AP6" s="9">
        <v>5</v>
      </c>
      <c r="AQ6" s="9">
        <v>1</v>
      </c>
      <c r="AR6" s="9">
        <v>2</v>
      </c>
      <c r="AS6" s="9">
        <v>3</v>
      </c>
      <c r="AT6" s="9">
        <v>4</v>
      </c>
      <c r="AU6" s="9">
        <v>5</v>
      </c>
      <c r="AV6" s="9">
        <v>1</v>
      </c>
      <c r="AW6" s="9">
        <v>2</v>
      </c>
      <c r="AX6" s="9">
        <v>3</v>
      </c>
      <c r="AY6" s="9">
        <v>4</v>
      </c>
      <c r="AZ6" s="9">
        <v>5</v>
      </c>
      <c r="BA6" s="9">
        <v>1</v>
      </c>
      <c r="BB6" s="9">
        <v>2</v>
      </c>
      <c r="BC6" s="9">
        <v>3</v>
      </c>
      <c r="BD6" s="9">
        <v>4</v>
      </c>
      <c r="BE6" s="9">
        <v>5</v>
      </c>
      <c r="BF6" s="9">
        <v>1</v>
      </c>
      <c r="BG6" s="9">
        <v>2</v>
      </c>
      <c r="BH6" s="9">
        <v>3</v>
      </c>
      <c r="BI6" s="9">
        <v>4</v>
      </c>
      <c r="BJ6" s="9">
        <v>5</v>
      </c>
      <c r="BK6" s="5"/>
    </row>
    <row r="7" spans="1:75" ht="15.75">
      <c r="A7" s="10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>
      <c r="A8" s="14" t="s">
        <v>13</v>
      </c>
      <c r="B8" s="14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15"/>
      <c r="B9" s="14" t="s">
        <v>15</v>
      </c>
      <c r="C9" s="16">
        <v>0</v>
      </c>
      <c r="D9" s="17">
        <v>151.83975769</v>
      </c>
      <c r="E9" s="16">
        <v>0</v>
      </c>
      <c r="F9" s="16">
        <v>0</v>
      </c>
      <c r="G9" s="16">
        <v>0</v>
      </c>
      <c r="H9" s="17">
        <v>0.18336023000000001</v>
      </c>
      <c r="I9" s="17">
        <v>0.56631613000000003</v>
      </c>
      <c r="J9" s="16">
        <v>0</v>
      </c>
      <c r="K9" s="16">
        <v>0</v>
      </c>
      <c r="L9" s="17">
        <v>10.91563582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8.8194309999999998E-2</v>
      </c>
      <c r="S9" s="16">
        <v>0</v>
      </c>
      <c r="T9" s="16">
        <v>0</v>
      </c>
      <c r="U9" s="16">
        <v>0</v>
      </c>
      <c r="V9" s="17">
        <v>0.11651689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7">
        <v>5.9641292200000002</v>
      </c>
      <c r="AC9" s="17">
        <v>2.9419622099999998</v>
      </c>
      <c r="AD9" s="16">
        <v>0</v>
      </c>
      <c r="AE9" s="16">
        <v>0</v>
      </c>
      <c r="AF9" s="17">
        <v>27.69198883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7">
        <v>2.4668180099999999</v>
      </c>
      <c r="AM9" s="17">
        <v>2.2294699999999999E-3</v>
      </c>
      <c r="AN9" s="16">
        <v>0</v>
      </c>
      <c r="AO9" s="16">
        <v>0</v>
      </c>
      <c r="AP9" s="17">
        <v>12.13681482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7">
        <v>4.9983310000000003E-2</v>
      </c>
      <c r="AW9" s="17">
        <v>1.5123178900000001</v>
      </c>
      <c r="AX9" s="16">
        <v>0</v>
      </c>
      <c r="AY9" s="16">
        <v>0</v>
      </c>
      <c r="AZ9" s="17">
        <v>0.27095267000000001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7">
        <v>7.4739100000000003E-3</v>
      </c>
      <c r="BG9" s="17">
        <v>1.00694E-3</v>
      </c>
      <c r="BH9" s="16">
        <v>0</v>
      </c>
      <c r="BI9" s="16">
        <v>0</v>
      </c>
      <c r="BJ9" s="17">
        <v>2.1614359999999999E-2</v>
      </c>
      <c r="BK9" s="16">
        <f>SUM(C9:BJ9)</f>
        <v>216.77707271000003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15"/>
      <c r="B10" s="18" t="s">
        <v>16</v>
      </c>
      <c r="C10" s="11">
        <f t="shared" ref="C10:AH10" si="0">SUM(C9)</f>
        <v>0</v>
      </c>
      <c r="D10" s="11">
        <f t="shared" si="0"/>
        <v>151.83975769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0.18336023000000001</v>
      </c>
      <c r="I10" s="11">
        <f t="shared" si="0"/>
        <v>0.56631613000000003</v>
      </c>
      <c r="J10" s="11">
        <f t="shared" si="0"/>
        <v>0</v>
      </c>
      <c r="K10" s="11">
        <f t="shared" si="0"/>
        <v>0</v>
      </c>
      <c r="L10" s="11">
        <f t="shared" si="0"/>
        <v>10.91563582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8.8194309999999998E-2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0.11651689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5.9641292200000002</v>
      </c>
      <c r="AC10" s="11">
        <f t="shared" si="0"/>
        <v>2.9419622099999998</v>
      </c>
      <c r="AD10" s="11">
        <f t="shared" si="0"/>
        <v>0</v>
      </c>
      <c r="AE10" s="11">
        <f t="shared" si="0"/>
        <v>0</v>
      </c>
      <c r="AF10" s="11">
        <f t="shared" si="0"/>
        <v>27.69198883</v>
      </c>
      <c r="AG10" s="11">
        <f t="shared" si="0"/>
        <v>0</v>
      </c>
      <c r="AH10" s="11">
        <f t="shared" si="0"/>
        <v>0</v>
      </c>
      <c r="AI10" s="11">
        <f t="shared" ref="AI10:BN10" si="1">SUM(AI9)</f>
        <v>0</v>
      </c>
      <c r="AJ10" s="11">
        <f t="shared" si="1"/>
        <v>0</v>
      </c>
      <c r="AK10" s="11">
        <f t="shared" si="1"/>
        <v>0</v>
      </c>
      <c r="AL10" s="11">
        <f t="shared" si="1"/>
        <v>2.4668180099999999</v>
      </c>
      <c r="AM10" s="11">
        <f t="shared" si="1"/>
        <v>2.2294699999999999E-3</v>
      </c>
      <c r="AN10" s="11">
        <f t="shared" si="1"/>
        <v>0</v>
      </c>
      <c r="AO10" s="11">
        <f t="shared" si="1"/>
        <v>0</v>
      </c>
      <c r="AP10" s="11">
        <f t="shared" si="1"/>
        <v>12.13681482</v>
      </c>
      <c r="AQ10" s="11">
        <f t="shared" si="1"/>
        <v>0</v>
      </c>
      <c r="AR10" s="11">
        <f t="shared" si="1"/>
        <v>0</v>
      </c>
      <c r="AS10" s="11">
        <f t="shared" si="1"/>
        <v>0</v>
      </c>
      <c r="AT10" s="11">
        <f t="shared" si="1"/>
        <v>0</v>
      </c>
      <c r="AU10" s="11">
        <f t="shared" si="1"/>
        <v>0</v>
      </c>
      <c r="AV10" s="11">
        <f t="shared" si="1"/>
        <v>4.9983310000000003E-2</v>
      </c>
      <c r="AW10" s="11">
        <f t="shared" si="1"/>
        <v>1.5123178900000001</v>
      </c>
      <c r="AX10" s="11">
        <f t="shared" si="1"/>
        <v>0</v>
      </c>
      <c r="AY10" s="11">
        <f t="shared" si="1"/>
        <v>0</v>
      </c>
      <c r="AZ10" s="11">
        <f t="shared" si="1"/>
        <v>0.27095267000000001</v>
      </c>
      <c r="BA10" s="11">
        <f t="shared" si="1"/>
        <v>0</v>
      </c>
      <c r="BB10" s="11">
        <f t="shared" si="1"/>
        <v>0</v>
      </c>
      <c r="BC10" s="11">
        <f t="shared" si="1"/>
        <v>0</v>
      </c>
      <c r="BD10" s="11">
        <f t="shared" si="1"/>
        <v>0</v>
      </c>
      <c r="BE10" s="11">
        <f t="shared" si="1"/>
        <v>0</v>
      </c>
      <c r="BF10" s="11">
        <f t="shared" si="1"/>
        <v>7.4739100000000003E-3</v>
      </c>
      <c r="BG10" s="11">
        <f t="shared" si="1"/>
        <v>1.00694E-3</v>
      </c>
      <c r="BH10" s="11">
        <f t="shared" si="1"/>
        <v>0</v>
      </c>
      <c r="BI10" s="11">
        <f t="shared" si="1"/>
        <v>0</v>
      </c>
      <c r="BJ10" s="11">
        <f t="shared" si="1"/>
        <v>2.1614359999999999E-2</v>
      </c>
      <c r="BK10" s="11">
        <f t="shared" si="1"/>
        <v>216.77707271000003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15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14" t="s">
        <v>17</v>
      </c>
      <c r="B12" s="14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15"/>
      <c r="B13" s="14" t="s">
        <v>19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15"/>
      <c r="B14" s="18" t="s">
        <v>20</v>
      </c>
      <c r="C14" s="11">
        <f t="shared" ref="C14:AH14" si="2">SUM(C13)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ref="AI14:BN14" si="3">SUM(AI13)</f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  <c r="BH14" s="11">
        <f t="shared" si="3"/>
        <v>0</v>
      </c>
      <c r="BI14" s="11">
        <f t="shared" si="3"/>
        <v>0</v>
      </c>
      <c r="BJ14" s="11">
        <f t="shared" si="3"/>
        <v>0</v>
      </c>
      <c r="BK14" s="11">
        <f t="shared" si="3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15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" t="s">
        <v>21</v>
      </c>
      <c r="B16" s="14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15"/>
      <c r="B17" s="14" t="s">
        <v>19</v>
      </c>
      <c r="C17" s="16">
        <v>0</v>
      </c>
      <c r="D17" s="16">
        <v>0</v>
      </c>
      <c r="E17" s="16">
        <v>0</v>
      </c>
      <c r="F17" s="16">
        <v>0</v>
      </c>
      <c r="G17" s="17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15"/>
      <c r="B18" s="18" t="s">
        <v>23</v>
      </c>
      <c r="C18" s="11">
        <f t="shared" ref="C18:AH18" si="4">SUM(C17)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>
        <f t="shared" si="4"/>
        <v>0</v>
      </c>
      <c r="AB18" s="11">
        <f t="shared" si="4"/>
        <v>0</v>
      </c>
      <c r="AC18" s="11">
        <f t="shared" si="4"/>
        <v>0</v>
      </c>
      <c r="AD18" s="11">
        <f t="shared" si="4"/>
        <v>0</v>
      </c>
      <c r="AE18" s="11">
        <f t="shared" si="4"/>
        <v>0</v>
      </c>
      <c r="AF18" s="11">
        <f t="shared" si="4"/>
        <v>0</v>
      </c>
      <c r="AG18" s="11">
        <f t="shared" si="4"/>
        <v>0</v>
      </c>
      <c r="AH18" s="11">
        <f t="shared" si="4"/>
        <v>0</v>
      </c>
      <c r="AI18" s="11">
        <f t="shared" ref="AI18:BN18" si="5">SUM(AI17)</f>
        <v>0</v>
      </c>
      <c r="AJ18" s="11">
        <f t="shared" si="5"/>
        <v>0</v>
      </c>
      <c r="AK18" s="11">
        <f t="shared" si="5"/>
        <v>0</v>
      </c>
      <c r="AL18" s="11">
        <f t="shared" si="5"/>
        <v>0</v>
      </c>
      <c r="AM18" s="11">
        <f t="shared" si="5"/>
        <v>0</v>
      </c>
      <c r="AN18" s="11">
        <f t="shared" si="5"/>
        <v>0</v>
      </c>
      <c r="AO18" s="11">
        <f t="shared" si="5"/>
        <v>0</v>
      </c>
      <c r="AP18" s="11">
        <f t="shared" si="5"/>
        <v>0</v>
      </c>
      <c r="AQ18" s="11">
        <f t="shared" si="5"/>
        <v>0</v>
      </c>
      <c r="AR18" s="11">
        <f t="shared" si="5"/>
        <v>0</v>
      </c>
      <c r="AS18" s="11">
        <f t="shared" si="5"/>
        <v>0</v>
      </c>
      <c r="AT18" s="11">
        <f t="shared" si="5"/>
        <v>0</v>
      </c>
      <c r="AU18" s="11">
        <f t="shared" si="5"/>
        <v>0</v>
      </c>
      <c r="AV18" s="11">
        <f t="shared" si="5"/>
        <v>0</v>
      </c>
      <c r="AW18" s="11">
        <f t="shared" si="5"/>
        <v>0</v>
      </c>
      <c r="AX18" s="11">
        <f t="shared" si="5"/>
        <v>0</v>
      </c>
      <c r="AY18" s="11">
        <f t="shared" si="5"/>
        <v>0</v>
      </c>
      <c r="AZ18" s="11">
        <f t="shared" si="5"/>
        <v>0</v>
      </c>
      <c r="BA18" s="11">
        <f t="shared" si="5"/>
        <v>0</v>
      </c>
      <c r="BB18" s="11">
        <f t="shared" si="5"/>
        <v>0</v>
      </c>
      <c r="BC18" s="11">
        <f t="shared" si="5"/>
        <v>0</v>
      </c>
      <c r="BD18" s="11">
        <f t="shared" si="5"/>
        <v>0</v>
      </c>
      <c r="BE18" s="11">
        <f t="shared" si="5"/>
        <v>0</v>
      </c>
      <c r="BF18" s="11">
        <f t="shared" si="5"/>
        <v>0</v>
      </c>
      <c r="BG18" s="11">
        <f t="shared" si="5"/>
        <v>0</v>
      </c>
      <c r="BH18" s="11">
        <f t="shared" si="5"/>
        <v>0</v>
      </c>
      <c r="BI18" s="11">
        <f t="shared" si="5"/>
        <v>0</v>
      </c>
      <c r="BJ18" s="11">
        <f t="shared" si="5"/>
        <v>0</v>
      </c>
      <c r="BK18" s="11">
        <f t="shared" si="5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15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14" t="s">
        <v>24</v>
      </c>
      <c r="B20" s="14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15"/>
      <c r="B21" s="14" t="s">
        <v>19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15"/>
      <c r="B22" s="18" t="s">
        <v>26</v>
      </c>
      <c r="C22" s="11">
        <f t="shared" ref="C22:AH22" si="6">SUM(C21)</f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ref="AI22:BN22" si="7">SUM(AI21)</f>
        <v>0</v>
      </c>
      <c r="AJ22" s="11">
        <f t="shared" si="7"/>
        <v>0</v>
      </c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>
        <f t="shared" si="7"/>
        <v>0</v>
      </c>
      <c r="AV22" s="11">
        <f t="shared" si="7"/>
        <v>0</v>
      </c>
      <c r="AW22" s="11">
        <f t="shared" si="7"/>
        <v>0</v>
      </c>
      <c r="AX22" s="11">
        <f t="shared" si="7"/>
        <v>0</v>
      </c>
      <c r="AY22" s="11">
        <f t="shared" si="7"/>
        <v>0</v>
      </c>
      <c r="AZ22" s="11">
        <f t="shared" si="7"/>
        <v>0</v>
      </c>
      <c r="BA22" s="11">
        <f t="shared" si="7"/>
        <v>0</v>
      </c>
      <c r="BB22" s="11">
        <f t="shared" si="7"/>
        <v>0</v>
      </c>
      <c r="BC22" s="11">
        <f t="shared" si="7"/>
        <v>0</v>
      </c>
      <c r="BD22" s="11">
        <f t="shared" si="7"/>
        <v>0</v>
      </c>
      <c r="BE22" s="11">
        <f t="shared" si="7"/>
        <v>0</v>
      </c>
      <c r="BF22" s="11">
        <f t="shared" si="7"/>
        <v>0</v>
      </c>
      <c r="BG22" s="11">
        <f t="shared" si="7"/>
        <v>0</v>
      </c>
      <c r="BH22" s="11">
        <f t="shared" si="7"/>
        <v>0</v>
      </c>
      <c r="BI22" s="11">
        <f t="shared" si="7"/>
        <v>0</v>
      </c>
      <c r="BJ22" s="11">
        <f t="shared" si="7"/>
        <v>0</v>
      </c>
      <c r="BK22" s="11">
        <f t="shared" si="7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15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14" t="s">
        <v>27</v>
      </c>
      <c r="B24" s="14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15"/>
      <c r="B25" s="14" t="s">
        <v>19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15"/>
      <c r="B26" s="18" t="s">
        <v>29</v>
      </c>
      <c r="C26" s="11">
        <f t="shared" ref="C26:AH26" si="8">SUM(C25)</f>
        <v>0</v>
      </c>
      <c r="D26" s="11">
        <f t="shared" si="8"/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11">
        <f t="shared" si="8"/>
        <v>0</v>
      </c>
      <c r="Q26" s="11">
        <f t="shared" si="8"/>
        <v>0</v>
      </c>
      <c r="R26" s="11">
        <f t="shared" si="8"/>
        <v>0</v>
      </c>
      <c r="S26" s="11">
        <f t="shared" si="8"/>
        <v>0</v>
      </c>
      <c r="T26" s="11">
        <f t="shared" si="8"/>
        <v>0</v>
      </c>
      <c r="U26" s="11">
        <f t="shared" si="8"/>
        <v>0</v>
      </c>
      <c r="V26" s="11">
        <f t="shared" si="8"/>
        <v>0</v>
      </c>
      <c r="W26" s="11">
        <f t="shared" si="8"/>
        <v>0</v>
      </c>
      <c r="X26" s="11">
        <f t="shared" si="8"/>
        <v>0</v>
      </c>
      <c r="Y26" s="11">
        <f t="shared" si="8"/>
        <v>0</v>
      </c>
      <c r="Z26" s="11">
        <f t="shared" si="8"/>
        <v>0</v>
      </c>
      <c r="AA26" s="11">
        <f t="shared" si="8"/>
        <v>0</v>
      </c>
      <c r="AB26" s="11">
        <f t="shared" si="8"/>
        <v>0</v>
      </c>
      <c r="AC26" s="11">
        <f t="shared" si="8"/>
        <v>0</v>
      </c>
      <c r="AD26" s="11">
        <f t="shared" si="8"/>
        <v>0</v>
      </c>
      <c r="AE26" s="11">
        <f t="shared" si="8"/>
        <v>0</v>
      </c>
      <c r="AF26" s="11">
        <f t="shared" si="8"/>
        <v>0</v>
      </c>
      <c r="AG26" s="11">
        <f t="shared" si="8"/>
        <v>0</v>
      </c>
      <c r="AH26" s="11">
        <f t="shared" si="8"/>
        <v>0</v>
      </c>
      <c r="AI26" s="11">
        <f t="shared" ref="AI26:BN26" si="9">SUM(AI25)</f>
        <v>0</v>
      </c>
      <c r="AJ26" s="11">
        <f t="shared" si="9"/>
        <v>0</v>
      </c>
      <c r="AK26" s="11">
        <f t="shared" si="9"/>
        <v>0</v>
      </c>
      <c r="AL26" s="11">
        <f t="shared" si="9"/>
        <v>0</v>
      </c>
      <c r="AM26" s="11">
        <f t="shared" si="9"/>
        <v>0</v>
      </c>
      <c r="AN26" s="11">
        <f t="shared" si="9"/>
        <v>0</v>
      </c>
      <c r="AO26" s="11">
        <f t="shared" si="9"/>
        <v>0</v>
      </c>
      <c r="AP26" s="11">
        <f t="shared" si="9"/>
        <v>0</v>
      </c>
      <c r="AQ26" s="11">
        <f t="shared" si="9"/>
        <v>0</v>
      </c>
      <c r="AR26" s="11">
        <f t="shared" si="9"/>
        <v>0</v>
      </c>
      <c r="AS26" s="11">
        <f t="shared" si="9"/>
        <v>0</v>
      </c>
      <c r="AT26" s="11">
        <f t="shared" si="9"/>
        <v>0</v>
      </c>
      <c r="AU26" s="11">
        <f t="shared" si="9"/>
        <v>0</v>
      </c>
      <c r="AV26" s="11">
        <f t="shared" si="9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  <c r="BF26" s="11">
        <f t="shared" si="9"/>
        <v>0</v>
      </c>
      <c r="BG26" s="11">
        <f t="shared" si="9"/>
        <v>0</v>
      </c>
      <c r="BH26" s="11">
        <f t="shared" si="9"/>
        <v>0</v>
      </c>
      <c r="BI26" s="11">
        <f t="shared" si="9"/>
        <v>0</v>
      </c>
      <c r="BJ26" s="11">
        <f t="shared" si="9"/>
        <v>0</v>
      </c>
      <c r="BK26" s="11">
        <f t="shared" si="9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15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14" t="s">
        <v>30</v>
      </c>
      <c r="B28" s="14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15"/>
      <c r="B29" s="14" t="s">
        <v>19</v>
      </c>
      <c r="C29" s="16">
        <v>0</v>
      </c>
      <c r="D29" s="16">
        <v>0</v>
      </c>
      <c r="E29" s="16">
        <v>0</v>
      </c>
      <c r="F29" s="16">
        <v>0</v>
      </c>
      <c r="G29" s="17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15"/>
      <c r="B30" s="18" t="s">
        <v>32</v>
      </c>
      <c r="C30" s="11">
        <f t="shared" ref="C30:AH30" si="10">SUM(C29)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>
        <f t="shared" si="10"/>
        <v>0</v>
      </c>
      <c r="Z30" s="11">
        <f t="shared" si="10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ref="AI30:BN30" si="11">SUM(AI29)</f>
        <v>0</v>
      </c>
      <c r="AJ30" s="11">
        <f t="shared" si="11"/>
        <v>0</v>
      </c>
      <c r="AK30" s="11">
        <f t="shared" si="11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>
        <f t="shared" si="11"/>
        <v>0</v>
      </c>
      <c r="AV30" s="11">
        <f t="shared" si="11"/>
        <v>0</v>
      </c>
      <c r="AW30" s="11">
        <f t="shared" si="11"/>
        <v>0</v>
      </c>
      <c r="AX30" s="11">
        <f t="shared" si="11"/>
        <v>0</v>
      </c>
      <c r="AY30" s="11">
        <f t="shared" si="11"/>
        <v>0</v>
      </c>
      <c r="AZ30" s="11">
        <f t="shared" si="11"/>
        <v>0</v>
      </c>
      <c r="BA30" s="11">
        <f t="shared" si="11"/>
        <v>0</v>
      </c>
      <c r="BB30" s="11">
        <f t="shared" si="11"/>
        <v>0</v>
      </c>
      <c r="BC30" s="11">
        <f t="shared" si="11"/>
        <v>0</v>
      </c>
      <c r="BD30" s="11">
        <f t="shared" si="11"/>
        <v>0</v>
      </c>
      <c r="BE30" s="11">
        <f t="shared" si="11"/>
        <v>0</v>
      </c>
      <c r="BF30" s="11">
        <f t="shared" si="11"/>
        <v>0</v>
      </c>
      <c r="BG30" s="11">
        <f t="shared" si="11"/>
        <v>0</v>
      </c>
      <c r="BH30" s="11">
        <f t="shared" si="11"/>
        <v>0</v>
      </c>
      <c r="BI30" s="11">
        <f t="shared" si="11"/>
        <v>0</v>
      </c>
      <c r="BJ30" s="11">
        <f t="shared" si="11"/>
        <v>0</v>
      </c>
      <c r="BK30" s="11">
        <f t="shared" si="11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15"/>
      <c r="B31" s="18" t="s">
        <v>33</v>
      </c>
      <c r="C31" s="11">
        <f t="shared" ref="C31:AH31" si="12">SUM(C9:C30)/2</f>
        <v>0</v>
      </c>
      <c r="D31" s="11">
        <f t="shared" si="12"/>
        <v>151.83975769</v>
      </c>
      <c r="E31" s="11">
        <f t="shared" si="12"/>
        <v>0</v>
      </c>
      <c r="F31" s="11">
        <f t="shared" si="12"/>
        <v>0</v>
      </c>
      <c r="G31" s="11">
        <f t="shared" si="12"/>
        <v>0</v>
      </c>
      <c r="H31" s="11">
        <f t="shared" si="12"/>
        <v>0.18336023000000001</v>
      </c>
      <c r="I31" s="11">
        <f t="shared" si="12"/>
        <v>0.56631613000000003</v>
      </c>
      <c r="J31" s="11">
        <f t="shared" si="12"/>
        <v>0</v>
      </c>
      <c r="K31" s="11">
        <f t="shared" si="12"/>
        <v>0</v>
      </c>
      <c r="L31" s="11">
        <f t="shared" si="12"/>
        <v>10.91563582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8.8194309999999998E-2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0.11651689</v>
      </c>
      <c r="W31" s="11">
        <f t="shared" si="12"/>
        <v>0</v>
      </c>
      <c r="X31" s="11">
        <f t="shared" si="12"/>
        <v>0</v>
      </c>
      <c r="Y31" s="11">
        <f t="shared" si="12"/>
        <v>0</v>
      </c>
      <c r="Z31" s="11">
        <f t="shared" si="12"/>
        <v>0</v>
      </c>
      <c r="AA31" s="11">
        <f t="shared" si="12"/>
        <v>0</v>
      </c>
      <c r="AB31" s="11">
        <f t="shared" si="12"/>
        <v>5.9641292200000002</v>
      </c>
      <c r="AC31" s="11">
        <f t="shared" si="12"/>
        <v>2.9419622099999998</v>
      </c>
      <c r="AD31" s="11">
        <f t="shared" si="12"/>
        <v>0</v>
      </c>
      <c r="AE31" s="11">
        <f t="shared" si="12"/>
        <v>0</v>
      </c>
      <c r="AF31" s="11">
        <f t="shared" si="12"/>
        <v>27.69198883</v>
      </c>
      <c r="AG31" s="11">
        <f t="shared" si="12"/>
        <v>0</v>
      </c>
      <c r="AH31" s="11">
        <f t="shared" si="12"/>
        <v>0</v>
      </c>
      <c r="AI31" s="11">
        <f t="shared" ref="AI31:BN31" si="13">SUM(AI9:AI30)/2</f>
        <v>0</v>
      </c>
      <c r="AJ31" s="11">
        <f t="shared" si="13"/>
        <v>0</v>
      </c>
      <c r="AK31" s="11">
        <f t="shared" si="13"/>
        <v>0</v>
      </c>
      <c r="AL31" s="11">
        <f t="shared" si="13"/>
        <v>2.4668180099999999</v>
      </c>
      <c r="AM31" s="11">
        <f t="shared" si="13"/>
        <v>2.2294699999999999E-3</v>
      </c>
      <c r="AN31" s="11">
        <f t="shared" si="13"/>
        <v>0</v>
      </c>
      <c r="AO31" s="11">
        <f t="shared" si="13"/>
        <v>0</v>
      </c>
      <c r="AP31" s="11">
        <f t="shared" si="13"/>
        <v>12.13681482</v>
      </c>
      <c r="AQ31" s="11">
        <f t="shared" si="13"/>
        <v>0</v>
      </c>
      <c r="AR31" s="11">
        <f t="shared" si="13"/>
        <v>0</v>
      </c>
      <c r="AS31" s="11">
        <f t="shared" si="13"/>
        <v>0</v>
      </c>
      <c r="AT31" s="11">
        <f t="shared" si="13"/>
        <v>0</v>
      </c>
      <c r="AU31" s="11">
        <f t="shared" si="13"/>
        <v>0</v>
      </c>
      <c r="AV31" s="11">
        <f t="shared" si="13"/>
        <v>4.9983310000000003E-2</v>
      </c>
      <c r="AW31" s="11">
        <f t="shared" si="13"/>
        <v>1.5123178900000001</v>
      </c>
      <c r="AX31" s="11">
        <f t="shared" si="13"/>
        <v>0</v>
      </c>
      <c r="AY31" s="11">
        <f t="shared" si="13"/>
        <v>0</v>
      </c>
      <c r="AZ31" s="11">
        <f t="shared" si="13"/>
        <v>0.27095267000000001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  <c r="BF31" s="11">
        <f t="shared" si="13"/>
        <v>7.4739100000000003E-3</v>
      </c>
      <c r="BG31" s="11">
        <f t="shared" si="13"/>
        <v>1.00694E-3</v>
      </c>
      <c r="BH31" s="11">
        <f t="shared" si="13"/>
        <v>0</v>
      </c>
      <c r="BI31" s="11">
        <f t="shared" si="13"/>
        <v>0</v>
      </c>
      <c r="BJ31" s="11">
        <f t="shared" si="13"/>
        <v>2.1614359999999999E-2</v>
      </c>
      <c r="BK31" s="11">
        <f t="shared" si="13"/>
        <v>216.77707271000003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15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.75">
      <c r="A33" s="10" t="s">
        <v>34</v>
      </c>
      <c r="B33" s="10" t="s">
        <v>35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14" t="s">
        <v>13</v>
      </c>
      <c r="B34" s="14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15"/>
      <c r="B35" s="14" t="s">
        <v>37</v>
      </c>
      <c r="C35" s="16">
        <v>0</v>
      </c>
      <c r="D35" s="17">
        <v>48.919166939999997</v>
      </c>
      <c r="E35" s="16">
        <v>0</v>
      </c>
      <c r="F35" s="16">
        <v>0</v>
      </c>
      <c r="G35" s="16">
        <v>0</v>
      </c>
      <c r="H35" s="17">
        <v>4.2765141299999998</v>
      </c>
      <c r="I35" s="17">
        <v>9.9053100000000005E-3</v>
      </c>
      <c r="J35" s="16">
        <v>0</v>
      </c>
      <c r="K35" s="16">
        <v>0</v>
      </c>
      <c r="L35" s="17">
        <v>12.35820893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3.93458766</v>
      </c>
      <c r="S35" s="17">
        <v>7.1164499999999999E-3</v>
      </c>
      <c r="T35" s="16">
        <v>0</v>
      </c>
      <c r="U35" s="16">
        <v>0</v>
      </c>
      <c r="V35" s="17">
        <v>0.29889268000000002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7">
        <v>70.685275649999994</v>
      </c>
      <c r="AC35" s="17">
        <v>3.6742292499999998</v>
      </c>
      <c r="AD35" s="16">
        <v>0</v>
      </c>
      <c r="AE35" s="16">
        <v>0</v>
      </c>
      <c r="AF35" s="17">
        <v>55.536085159999999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7">
        <v>34.986827820000002</v>
      </c>
      <c r="AM35" s="17">
        <v>1.28142738</v>
      </c>
      <c r="AN35" s="16">
        <v>0</v>
      </c>
      <c r="AO35" s="16">
        <v>0</v>
      </c>
      <c r="AP35" s="17">
        <v>27.395602350000001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7">
        <v>1.0243909600000001</v>
      </c>
      <c r="AW35" s="17">
        <v>0.10812457</v>
      </c>
      <c r="AX35" s="16">
        <v>0</v>
      </c>
      <c r="AY35" s="16">
        <v>0</v>
      </c>
      <c r="AZ35" s="17">
        <v>8.3225129999999994E-2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7">
        <v>0.58222410999999996</v>
      </c>
      <c r="BG35" s="17">
        <v>1.150223E-2</v>
      </c>
      <c r="BH35" s="16">
        <v>0</v>
      </c>
      <c r="BI35" s="16">
        <v>0</v>
      </c>
      <c r="BJ35" s="17">
        <v>4.1080739999999998E-2</v>
      </c>
      <c r="BK35" s="16">
        <f>SUM(C35:BJ35)</f>
        <v>265.21438745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15"/>
      <c r="B36" s="18" t="s">
        <v>16</v>
      </c>
      <c r="C36" s="11">
        <f t="shared" ref="C36:AH36" si="14">SUM(C35)</f>
        <v>0</v>
      </c>
      <c r="D36" s="11">
        <f t="shared" si="14"/>
        <v>48.919166939999997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4.2765141299999998</v>
      </c>
      <c r="I36" s="11">
        <f t="shared" si="14"/>
        <v>9.9053100000000005E-3</v>
      </c>
      <c r="J36" s="11">
        <f t="shared" si="14"/>
        <v>0</v>
      </c>
      <c r="K36" s="11">
        <f t="shared" si="14"/>
        <v>0</v>
      </c>
      <c r="L36" s="11">
        <f t="shared" si="14"/>
        <v>12.35820893</v>
      </c>
      <c r="M36" s="11">
        <f t="shared" si="14"/>
        <v>0</v>
      </c>
      <c r="N36" s="11">
        <f t="shared" si="14"/>
        <v>0</v>
      </c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3.93458766</v>
      </c>
      <c r="S36" s="11">
        <f t="shared" si="14"/>
        <v>7.1164499999999999E-3</v>
      </c>
      <c r="T36" s="11">
        <f t="shared" si="14"/>
        <v>0</v>
      </c>
      <c r="U36" s="11">
        <f t="shared" si="14"/>
        <v>0</v>
      </c>
      <c r="V36" s="11">
        <f t="shared" si="14"/>
        <v>0.29889268000000002</v>
      </c>
      <c r="W36" s="11">
        <f t="shared" si="14"/>
        <v>0</v>
      </c>
      <c r="X36" s="11">
        <f t="shared" si="14"/>
        <v>0</v>
      </c>
      <c r="Y36" s="11">
        <f t="shared" si="14"/>
        <v>0</v>
      </c>
      <c r="Z36" s="11">
        <f t="shared" si="14"/>
        <v>0</v>
      </c>
      <c r="AA36" s="11">
        <f t="shared" si="14"/>
        <v>0</v>
      </c>
      <c r="AB36" s="11">
        <f t="shared" si="14"/>
        <v>70.685275649999994</v>
      </c>
      <c r="AC36" s="11">
        <f t="shared" si="14"/>
        <v>3.6742292499999998</v>
      </c>
      <c r="AD36" s="11">
        <f t="shared" si="14"/>
        <v>0</v>
      </c>
      <c r="AE36" s="11">
        <f t="shared" si="14"/>
        <v>0</v>
      </c>
      <c r="AF36" s="11">
        <f t="shared" si="14"/>
        <v>55.536085159999999</v>
      </c>
      <c r="AG36" s="11">
        <f t="shared" si="14"/>
        <v>0</v>
      </c>
      <c r="AH36" s="11">
        <f t="shared" si="14"/>
        <v>0</v>
      </c>
      <c r="AI36" s="11">
        <f t="shared" ref="AI36:BN36" si="15">SUM(AI35)</f>
        <v>0</v>
      </c>
      <c r="AJ36" s="11">
        <f t="shared" si="15"/>
        <v>0</v>
      </c>
      <c r="AK36" s="11">
        <f t="shared" si="15"/>
        <v>0</v>
      </c>
      <c r="AL36" s="11">
        <f t="shared" si="15"/>
        <v>34.986827820000002</v>
      </c>
      <c r="AM36" s="11">
        <f t="shared" si="15"/>
        <v>1.28142738</v>
      </c>
      <c r="AN36" s="11">
        <f t="shared" si="15"/>
        <v>0</v>
      </c>
      <c r="AO36" s="11">
        <f t="shared" si="15"/>
        <v>0</v>
      </c>
      <c r="AP36" s="11">
        <f t="shared" si="15"/>
        <v>27.395602350000001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1.0243909600000001</v>
      </c>
      <c r="AW36" s="11">
        <f t="shared" si="15"/>
        <v>0.10812457</v>
      </c>
      <c r="AX36" s="11">
        <f t="shared" si="15"/>
        <v>0</v>
      </c>
      <c r="AY36" s="11">
        <f t="shared" si="15"/>
        <v>0</v>
      </c>
      <c r="AZ36" s="11">
        <f t="shared" si="15"/>
        <v>8.3225129999999994E-2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0.58222410999999996</v>
      </c>
      <c r="BG36" s="11">
        <f t="shared" si="15"/>
        <v>1.150223E-2</v>
      </c>
      <c r="BH36" s="11">
        <f t="shared" si="15"/>
        <v>0</v>
      </c>
      <c r="BI36" s="11">
        <f t="shared" si="15"/>
        <v>0</v>
      </c>
      <c r="BJ36" s="11">
        <f t="shared" si="15"/>
        <v>4.1080739999999998E-2</v>
      </c>
      <c r="BK36" s="11">
        <f t="shared" si="15"/>
        <v>265.21438745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15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14" t="s">
        <v>17</v>
      </c>
      <c r="B38" s="14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15"/>
      <c r="B39" s="14" t="s">
        <v>39</v>
      </c>
      <c r="C39" s="16">
        <v>0</v>
      </c>
      <c r="D39" s="17">
        <v>137.81990513</v>
      </c>
      <c r="E39" s="16">
        <v>0</v>
      </c>
      <c r="F39" s="16">
        <v>0</v>
      </c>
      <c r="G39" s="16">
        <v>0</v>
      </c>
      <c r="H39" s="17">
        <v>2.4028523599999998</v>
      </c>
      <c r="I39" s="17">
        <v>16.904453119999999</v>
      </c>
      <c r="J39" s="16">
        <v>0</v>
      </c>
      <c r="K39" s="16">
        <v>0</v>
      </c>
      <c r="L39" s="17">
        <v>63.020958520000001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1.0678645200000001</v>
      </c>
      <c r="S39" s="17">
        <v>0.81924268</v>
      </c>
      <c r="T39" s="16">
        <v>0</v>
      </c>
      <c r="U39" s="16">
        <v>0</v>
      </c>
      <c r="V39" s="17">
        <v>12.374000819999999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7">
        <v>3.3068955799999999</v>
      </c>
      <c r="AC39" s="17">
        <v>1.83406688</v>
      </c>
      <c r="AD39" s="16">
        <v>0</v>
      </c>
      <c r="AE39" s="16">
        <v>0</v>
      </c>
      <c r="AF39" s="17">
        <v>12.83307561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7">
        <v>1.1450263700000001</v>
      </c>
      <c r="AM39" s="17">
        <v>3.3014400000000001E-3</v>
      </c>
      <c r="AN39" s="16">
        <v>0</v>
      </c>
      <c r="AO39" s="16">
        <v>0</v>
      </c>
      <c r="AP39" s="17">
        <v>4.6887560199999996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7">
        <v>6.054582E-2</v>
      </c>
      <c r="AW39" s="17">
        <v>0.25789293000000002</v>
      </c>
      <c r="AX39" s="16">
        <v>0</v>
      </c>
      <c r="AY39" s="16">
        <v>0</v>
      </c>
      <c r="AZ39" s="17">
        <v>1.2882859200000001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7">
        <v>4.5082980000000002E-2</v>
      </c>
      <c r="BG39" s="17">
        <v>1.0076499999999999E-3</v>
      </c>
      <c r="BH39" s="16">
        <v>0</v>
      </c>
      <c r="BI39" s="16">
        <v>0</v>
      </c>
      <c r="BJ39" s="17">
        <v>6.4783359999999998E-2</v>
      </c>
      <c r="BK39" s="16">
        <f>SUM(C39:BJ39)</f>
        <v>259.93799771000005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15"/>
      <c r="B40" s="14" t="s">
        <v>40</v>
      </c>
      <c r="C40" s="16">
        <v>0</v>
      </c>
      <c r="D40" s="17">
        <v>58.72353305</v>
      </c>
      <c r="E40" s="16">
        <v>0</v>
      </c>
      <c r="F40" s="16">
        <v>0</v>
      </c>
      <c r="G40" s="16">
        <v>0</v>
      </c>
      <c r="H40" s="17">
        <v>5.7595359000000004</v>
      </c>
      <c r="I40" s="17">
        <v>3.2240411199999999</v>
      </c>
      <c r="J40" s="16">
        <v>0</v>
      </c>
      <c r="K40" s="16">
        <v>0</v>
      </c>
      <c r="L40" s="17">
        <v>94.204554090000002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5.4991372099999998</v>
      </c>
      <c r="S40" s="17">
        <v>0.41716273999999998</v>
      </c>
      <c r="T40" s="16">
        <v>0</v>
      </c>
      <c r="U40" s="16">
        <v>0</v>
      </c>
      <c r="V40" s="17">
        <v>48.354339410000001</v>
      </c>
      <c r="W40" s="16">
        <v>0</v>
      </c>
      <c r="X40" s="17">
        <v>3.0822599999999999E-3</v>
      </c>
      <c r="Y40" s="16">
        <v>0</v>
      </c>
      <c r="Z40" s="16">
        <v>0</v>
      </c>
      <c r="AA40" s="16">
        <v>0</v>
      </c>
      <c r="AB40" s="17">
        <v>674.12945530000002</v>
      </c>
      <c r="AC40" s="17">
        <v>39.75492801</v>
      </c>
      <c r="AD40" s="17">
        <v>8.7339600000000007E-3</v>
      </c>
      <c r="AE40" s="16">
        <v>0</v>
      </c>
      <c r="AF40" s="17">
        <v>609.59611909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7">
        <v>348.02336338999999</v>
      </c>
      <c r="AM40" s="17">
        <v>13.3285804</v>
      </c>
      <c r="AN40" s="17">
        <v>6.4880629999999995E-2</v>
      </c>
      <c r="AO40" s="16">
        <v>0</v>
      </c>
      <c r="AP40" s="17">
        <v>283.55991832000001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7">
        <v>6.5454219399999998</v>
      </c>
      <c r="AW40" s="17">
        <v>2.7716849200000002</v>
      </c>
      <c r="AX40" s="16">
        <v>0</v>
      </c>
      <c r="AY40" s="16">
        <v>0</v>
      </c>
      <c r="AZ40" s="17">
        <v>6.0760351899999998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7">
        <v>3.0943012799999998</v>
      </c>
      <c r="BG40" s="17">
        <v>0.32884669999999999</v>
      </c>
      <c r="BH40" s="16">
        <v>0</v>
      </c>
      <c r="BI40" s="16">
        <v>0</v>
      </c>
      <c r="BJ40" s="17">
        <v>1.2968336199999999</v>
      </c>
      <c r="BK40" s="16">
        <f>SUM(C40:BJ40)</f>
        <v>2204.7644885300001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15"/>
      <c r="B41" s="18" t="s">
        <v>20</v>
      </c>
      <c r="C41" s="11">
        <f t="shared" ref="C41:AH41" si="16">SUM(C39:C40)</f>
        <v>0</v>
      </c>
      <c r="D41" s="11">
        <f t="shared" si="16"/>
        <v>196.54343818000001</v>
      </c>
      <c r="E41" s="11">
        <f t="shared" si="16"/>
        <v>0</v>
      </c>
      <c r="F41" s="11">
        <f t="shared" si="16"/>
        <v>0</v>
      </c>
      <c r="G41" s="11">
        <f t="shared" si="16"/>
        <v>0</v>
      </c>
      <c r="H41" s="11">
        <f t="shared" si="16"/>
        <v>8.1623882600000002</v>
      </c>
      <c r="I41" s="11">
        <f t="shared" si="16"/>
        <v>20.128494239999998</v>
      </c>
      <c r="J41" s="11">
        <f t="shared" si="16"/>
        <v>0</v>
      </c>
      <c r="K41" s="11">
        <f t="shared" si="16"/>
        <v>0</v>
      </c>
      <c r="L41" s="11">
        <f t="shared" si="16"/>
        <v>157.22551261000001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6.5670017299999994</v>
      </c>
      <c r="S41" s="11">
        <f t="shared" si="16"/>
        <v>1.2364054200000001</v>
      </c>
      <c r="T41" s="11">
        <f t="shared" si="16"/>
        <v>0</v>
      </c>
      <c r="U41" s="11">
        <f t="shared" si="16"/>
        <v>0</v>
      </c>
      <c r="V41" s="11">
        <f t="shared" si="16"/>
        <v>60.728340230000001</v>
      </c>
      <c r="W41" s="11">
        <f t="shared" si="16"/>
        <v>0</v>
      </c>
      <c r="X41" s="11">
        <f t="shared" si="16"/>
        <v>3.0822599999999999E-3</v>
      </c>
      <c r="Y41" s="11">
        <f t="shared" si="16"/>
        <v>0</v>
      </c>
      <c r="Z41" s="11">
        <f t="shared" si="16"/>
        <v>0</v>
      </c>
      <c r="AA41" s="11">
        <f t="shared" si="16"/>
        <v>0</v>
      </c>
      <c r="AB41" s="11">
        <f t="shared" si="16"/>
        <v>677.43635087999996</v>
      </c>
      <c r="AC41" s="11">
        <f t="shared" si="16"/>
        <v>41.588994890000002</v>
      </c>
      <c r="AD41" s="11">
        <f t="shared" si="16"/>
        <v>8.7339600000000007E-3</v>
      </c>
      <c r="AE41" s="11">
        <f t="shared" si="16"/>
        <v>0</v>
      </c>
      <c r="AF41" s="11">
        <f t="shared" si="16"/>
        <v>622.42919470000004</v>
      </c>
      <c r="AG41" s="11">
        <f t="shared" si="16"/>
        <v>0</v>
      </c>
      <c r="AH41" s="11">
        <f t="shared" si="16"/>
        <v>0</v>
      </c>
      <c r="AI41" s="11">
        <f t="shared" ref="AI41:BN41" si="17">SUM(AI39:AI40)</f>
        <v>0</v>
      </c>
      <c r="AJ41" s="11">
        <f t="shared" si="17"/>
        <v>0</v>
      </c>
      <c r="AK41" s="11">
        <f t="shared" si="17"/>
        <v>0</v>
      </c>
      <c r="AL41" s="11">
        <f t="shared" si="17"/>
        <v>349.16838975999997</v>
      </c>
      <c r="AM41" s="11">
        <f t="shared" si="17"/>
        <v>13.331881839999999</v>
      </c>
      <c r="AN41" s="11">
        <f t="shared" si="17"/>
        <v>6.4880629999999995E-2</v>
      </c>
      <c r="AO41" s="11">
        <f t="shared" si="17"/>
        <v>0</v>
      </c>
      <c r="AP41" s="11">
        <f t="shared" si="17"/>
        <v>288.24867433999998</v>
      </c>
      <c r="AQ41" s="11">
        <f t="shared" si="17"/>
        <v>0</v>
      </c>
      <c r="AR41" s="11">
        <f t="shared" si="17"/>
        <v>0</v>
      </c>
      <c r="AS41" s="11">
        <f t="shared" si="17"/>
        <v>0</v>
      </c>
      <c r="AT41" s="11">
        <f t="shared" si="17"/>
        <v>0</v>
      </c>
      <c r="AU41" s="11">
        <f t="shared" si="17"/>
        <v>0</v>
      </c>
      <c r="AV41" s="11">
        <f t="shared" si="17"/>
        <v>6.6059677599999995</v>
      </c>
      <c r="AW41" s="11">
        <f t="shared" si="17"/>
        <v>3.0295778500000003</v>
      </c>
      <c r="AX41" s="11">
        <f t="shared" si="17"/>
        <v>0</v>
      </c>
      <c r="AY41" s="11">
        <f t="shared" si="17"/>
        <v>0</v>
      </c>
      <c r="AZ41" s="11">
        <f t="shared" si="17"/>
        <v>7.3643211099999997</v>
      </c>
      <c r="BA41" s="11">
        <f t="shared" si="17"/>
        <v>0</v>
      </c>
      <c r="BB41" s="11">
        <f t="shared" si="17"/>
        <v>0</v>
      </c>
      <c r="BC41" s="11">
        <f t="shared" si="17"/>
        <v>0</v>
      </c>
      <c r="BD41" s="11">
        <f t="shared" si="17"/>
        <v>0</v>
      </c>
      <c r="BE41" s="11">
        <f t="shared" si="17"/>
        <v>0</v>
      </c>
      <c r="BF41" s="11">
        <f t="shared" si="17"/>
        <v>3.1393842599999999</v>
      </c>
      <c r="BG41" s="11">
        <f t="shared" si="17"/>
        <v>0.32985435000000002</v>
      </c>
      <c r="BH41" s="11">
        <f t="shared" si="17"/>
        <v>0</v>
      </c>
      <c r="BI41" s="11">
        <f t="shared" si="17"/>
        <v>0</v>
      </c>
      <c r="BJ41" s="11">
        <f t="shared" si="17"/>
        <v>1.36161698</v>
      </c>
      <c r="BK41" s="11">
        <f t="shared" si="17"/>
        <v>2464.7024862400003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15"/>
      <c r="B42" s="18" t="s">
        <v>41</v>
      </c>
      <c r="C42" s="11">
        <f t="shared" ref="C42:AH42" si="18">SUM(C35:C41)/2</f>
        <v>0</v>
      </c>
      <c r="D42" s="11">
        <f t="shared" si="18"/>
        <v>245.46260512000001</v>
      </c>
      <c r="E42" s="11">
        <f t="shared" si="18"/>
        <v>0</v>
      </c>
      <c r="F42" s="11">
        <f t="shared" si="18"/>
        <v>0</v>
      </c>
      <c r="G42" s="11">
        <f t="shared" si="18"/>
        <v>0</v>
      </c>
      <c r="H42" s="11">
        <f t="shared" si="18"/>
        <v>12.438902389999999</v>
      </c>
      <c r="I42" s="11">
        <f t="shared" si="18"/>
        <v>20.138399549999999</v>
      </c>
      <c r="J42" s="11">
        <f t="shared" si="18"/>
        <v>0</v>
      </c>
      <c r="K42" s="11">
        <f t="shared" si="18"/>
        <v>0</v>
      </c>
      <c r="L42" s="11">
        <f t="shared" si="18"/>
        <v>169.58372154</v>
      </c>
      <c r="M42" s="11">
        <f t="shared" si="18"/>
        <v>0</v>
      </c>
      <c r="N42" s="11">
        <f t="shared" si="18"/>
        <v>0</v>
      </c>
      <c r="O42" s="11">
        <f t="shared" si="18"/>
        <v>0</v>
      </c>
      <c r="P42" s="11">
        <f t="shared" si="18"/>
        <v>0</v>
      </c>
      <c r="Q42" s="11">
        <f t="shared" si="18"/>
        <v>0</v>
      </c>
      <c r="R42" s="11">
        <f t="shared" si="18"/>
        <v>10.501589389999999</v>
      </c>
      <c r="S42" s="11">
        <f t="shared" si="18"/>
        <v>1.2435218699999999</v>
      </c>
      <c r="T42" s="11">
        <f t="shared" si="18"/>
        <v>0</v>
      </c>
      <c r="U42" s="11">
        <f t="shared" si="18"/>
        <v>0</v>
      </c>
      <c r="V42" s="11">
        <f t="shared" si="18"/>
        <v>61.027232910000002</v>
      </c>
      <c r="W42" s="11">
        <f t="shared" si="18"/>
        <v>0</v>
      </c>
      <c r="X42" s="11">
        <f t="shared" si="18"/>
        <v>3.0822599999999999E-3</v>
      </c>
      <c r="Y42" s="11">
        <f t="shared" si="18"/>
        <v>0</v>
      </c>
      <c r="Z42" s="11">
        <f t="shared" si="18"/>
        <v>0</v>
      </c>
      <c r="AA42" s="11">
        <f t="shared" si="18"/>
        <v>0</v>
      </c>
      <c r="AB42" s="11">
        <f t="shared" si="18"/>
        <v>748.12162652999996</v>
      </c>
      <c r="AC42" s="11">
        <f t="shared" si="18"/>
        <v>45.263224140000005</v>
      </c>
      <c r="AD42" s="11">
        <f t="shared" si="18"/>
        <v>8.7339600000000007E-3</v>
      </c>
      <c r="AE42" s="11">
        <f t="shared" si="18"/>
        <v>0</v>
      </c>
      <c r="AF42" s="11">
        <f t="shared" si="18"/>
        <v>677.96527986000001</v>
      </c>
      <c r="AG42" s="11">
        <f t="shared" si="18"/>
        <v>0</v>
      </c>
      <c r="AH42" s="11">
        <f t="shared" si="18"/>
        <v>0</v>
      </c>
      <c r="AI42" s="11">
        <f t="shared" ref="AI42:BN42" si="19">SUM(AI35:AI41)/2</f>
        <v>0</v>
      </c>
      <c r="AJ42" s="11">
        <f t="shared" si="19"/>
        <v>0</v>
      </c>
      <c r="AK42" s="11">
        <f t="shared" si="19"/>
        <v>0</v>
      </c>
      <c r="AL42" s="11">
        <f t="shared" si="19"/>
        <v>384.15521758</v>
      </c>
      <c r="AM42" s="11">
        <f t="shared" si="19"/>
        <v>14.61330922</v>
      </c>
      <c r="AN42" s="11">
        <f t="shared" si="19"/>
        <v>6.4880629999999995E-2</v>
      </c>
      <c r="AO42" s="11">
        <f t="shared" si="19"/>
        <v>0</v>
      </c>
      <c r="AP42" s="11">
        <f t="shared" si="19"/>
        <v>315.64427668999997</v>
      </c>
      <c r="AQ42" s="11">
        <f t="shared" si="19"/>
        <v>0</v>
      </c>
      <c r="AR42" s="11">
        <f t="shared" si="19"/>
        <v>0</v>
      </c>
      <c r="AS42" s="11">
        <f t="shared" si="19"/>
        <v>0</v>
      </c>
      <c r="AT42" s="11">
        <f t="shared" si="19"/>
        <v>0</v>
      </c>
      <c r="AU42" s="11">
        <f t="shared" si="19"/>
        <v>0</v>
      </c>
      <c r="AV42" s="11">
        <f t="shared" si="19"/>
        <v>7.6303587200000003</v>
      </c>
      <c r="AW42" s="11">
        <f t="shared" si="19"/>
        <v>3.1377024200000001</v>
      </c>
      <c r="AX42" s="11">
        <f t="shared" si="19"/>
        <v>0</v>
      </c>
      <c r="AY42" s="11">
        <f t="shared" si="19"/>
        <v>0</v>
      </c>
      <c r="AZ42" s="11">
        <f t="shared" si="19"/>
        <v>7.4475462399999994</v>
      </c>
      <c r="BA42" s="11">
        <f t="shared" si="19"/>
        <v>0</v>
      </c>
      <c r="BB42" s="11">
        <f t="shared" si="19"/>
        <v>0</v>
      </c>
      <c r="BC42" s="11">
        <f t="shared" si="19"/>
        <v>0</v>
      </c>
      <c r="BD42" s="11">
        <f t="shared" si="19"/>
        <v>0</v>
      </c>
      <c r="BE42" s="11">
        <f t="shared" si="19"/>
        <v>0</v>
      </c>
      <c r="BF42" s="11">
        <f t="shared" si="19"/>
        <v>3.7216083699999998</v>
      </c>
      <c r="BG42" s="11">
        <f t="shared" si="19"/>
        <v>0.34135658000000002</v>
      </c>
      <c r="BH42" s="11">
        <f t="shared" si="19"/>
        <v>0</v>
      </c>
      <c r="BI42" s="11">
        <f t="shared" si="19"/>
        <v>0</v>
      </c>
      <c r="BJ42" s="11">
        <f t="shared" si="19"/>
        <v>1.4026977199999999</v>
      </c>
      <c r="BK42" s="11">
        <f t="shared" si="19"/>
        <v>2729.9168736900001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15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 ht="15.75">
      <c r="A44" s="10" t="s">
        <v>42</v>
      </c>
      <c r="B44" s="10" t="s">
        <v>43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14" t="s">
        <v>13</v>
      </c>
      <c r="B45" s="14" t="s">
        <v>43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15"/>
      <c r="B46" s="14" t="s">
        <v>44</v>
      </c>
      <c r="C46" s="16">
        <v>0</v>
      </c>
      <c r="D46" s="17">
        <v>579.02554302999999</v>
      </c>
      <c r="E46" s="16">
        <v>0</v>
      </c>
      <c r="F46" s="16">
        <v>0</v>
      </c>
      <c r="G46" s="16">
        <v>0</v>
      </c>
      <c r="H46" s="17">
        <v>4.4135776</v>
      </c>
      <c r="I46" s="17">
        <v>13.3608551</v>
      </c>
      <c r="J46" s="16">
        <v>0</v>
      </c>
      <c r="K46" s="16">
        <v>0</v>
      </c>
      <c r="L46" s="17">
        <v>69.398270760000003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1.9635872299999999</v>
      </c>
      <c r="S46" s="17">
        <v>0.14126610000000001</v>
      </c>
      <c r="T46" s="16">
        <v>0</v>
      </c>
      <c r="U46" s="16">
        <v>0</v>
      </c>
      <c r="V46" s="17">
        <v>5.00932464</v>
      </c>
      <c r="W46" s="16">
        <v>0</v>
      </c>
      <c r="X46" s="17">
        <v>4.8810800000000003E-3</v>
      </c>
      <c r="Y46" s="16">
        <v>0</v>
      </c>
      <c r="Z46" s="16">
        <v>0</v>
      </c>
      <c r="AA46" s="16">
        <v>0</v>
      </c>
      <c r="AB46" s="17">
        <v>451.47900105999997</v>
      </c>
      <c r="AC46" s="17">
        <v>86.091625829999998</v>
      </c>
      <c r="AD46" s="16">
        <v>0</v>
      </c>
      <c r="AE46" s="16">
        <v>0</v>
      </c>
      <c r="AF46" s="17">
        <v>1696.5164540000001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7">
        <v>246.31241431999999</v>
      </c>
      <c r="AM46" s="17">
        <v>20.696854989999999</v>
      </c>
      <c r="AN46" s="16">
        <v>0</v>
      </c>
      <c r="AO46" s="16">
        <v>0</v>
      </c>
      <c r="AP46" s="17">
        <v>581.39324712999996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7">
        <v>3.77371897</v>
      </c>
      <c r="AW46" s="17">
        <v>1.34945713</v>
      </c>
      <c r="AX46" s="16">
        <v>0</v>
      </c>
      <c r="AY46" s="16">
        <v>0</v>
      </c>
      <c r="AZ46" s="17">
        <v>11.141756409999999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7">
        <v>1.1846124200000001</v>
      </c>
      <c r="BG46" s="17">
        <v>0.10834964</v>
      </c>
      <c r="BH46" s="16">
        <v>0</v>
      </c>
      <c r="BI46" s="16">
        <v>0</v>
      </c>
      <c r="BJ46" s="17">
        <v>1.6097173199999999</v>
      </c>
      <c r="BK46" s="16">
        <f>SUM(C46:BJ46)</f>
        <v>3774.9745147600001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15"/>
      <c r="B47" s="18" t="s">
        <v>16</v>
      </c>
      <c r="C47" s="11">
        <f t="shared" ref="C47:AH47" si="20">SUM(C46)</f>
        <v>0</v>
      </c>
      <c r="D47" s="11">
        <f t="shared" si="20"/>
        <v>579.02554302999999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4.4135776</v>
      </c>
      <c r="I47" s="11">
        <f t="shared" si="20"/>
        <v>13.3608551</v>
      </c>
      <c r="J47" s="11">
        <f t="shared" si="20"/>
        <v>0</v>
      </c>
      <c r="K47" s="11">
        <f t="shared" si="20"/>
        <v>0</v>
      </c>
      <c r="L47" s="11">
        <f t="shared" si="20"/>
        <v>69.398270760000003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1.9635872299999999</v>
      </c>
      <c r="S47" s="11">
        <f t="shared" si="20"/>
        <v>0.14126610000000001</v>
      </c>
      <c r="T47" s="11">
        <f t="shared" si="20"/>
        <v>0</v>
      </c>
      <c r="U47" s="11">
        <f t="shared" si="20"/>
        <v>0</v>
      </c>
      <c r="V47" s="11">
        <f t="shared" si="20"/>
        <v>5.00932464</v>
      </c>
      <c r="W47" s="11">
        <f t="shared" si="20"/>
        <v>0</v>
      </c>
      <c r="X47" s="11">
        <f t="shared" si="20"/>
        <v>4.8810800000000003E-3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451.47900105999997</v>
      </c>
      <c r="AC47" s="11">
        <f t="shared" si="20"/>
        <v>86.091625829999998</v>
      </c>
      <c r="AD47" s="11">
        <f t="shared" si="20"/>
        <v>0</v>
      </c>
      <c r="AE47" s="11">
        <f t="shared" si="20"/>
        <v>0</v>
      </c>
      <c r="AF47" s="11">
        <f t="shared" si="20"/>
        <v>1696.5164540000001</v>
      </c>
      <c r="AG47" s="11">
        <f t="shared" si="20"/>
        <v>0</v>
      </c>
      <c r="AH47" s="11">
        <f t="shared" si="20"/>
        <v>0</v>
      </c>
      <c r="AI47" s="11">
        <f t="shared" ref="AI47:BN47" si="21">SUM(AI46)</f>
        <v>0</v>
      </c>
      <c r="AJ47" s="11">
        <f t="shared" si="21"/>
        <v>0</v>
      </c>
      <c r="AK47" s="11">
        <f t="shared" si="21"/>
        <v>0</v>
      </c>
      <c r="AL47" s="11">
        <f t="shared" si="21"/>
        <v>246.31241431999999</v>
      </c>
      <c r="AM47" s="11">
        <f t="shared" si="21"/>
        <v>20.696854989999999</v>
      </c>
      <c r="AN47" s="11">
        <f t="shared" si="21"/>
        <v>0</v>
      </c>
      <c r="AO47" s="11">
        <f t="shared" si="21"/>
        <v>0</v>
      </c>
      <c r="AP47" s="11">
        <f t="shared" si="21"/>
        <v>581.39324712999996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>
        <f t="shared" si="21"/>
        <v>0</v>
      </c>
      <c r="AV47" s="11">
        <f t="shared" si="21"/>
        <v>3.77371897</v>
      </c>
      <c r="AW47" s="11">
        <f t="shared" si="21"/>
        <v>1.34945713</v>
      </c>
      <c r="AX47" s="11">
        <f t="shared" si="21"/>
        <v>0</v>
      </c>
      <c r="AY47" s="11">
        <f t="shared" si="21"/>
        <v>0</v>
      </c>
      <c r="AZ47" s="11">
        <f t="shared" si="21"/>
        <v>11.141756409999999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  <c r="BF47" s="11">
        <f t="shared" si="21"/>
        <v>1.1846124200000001</v>
      </c>
      <c r="BG47" s="11">
        <f t="shared" si="21"/>
        <v>0.10834964</v>
      </c>
      <c r="BH47" s="11">
        <f t="shared" si="21"/>
        <v>0</v>
      </c>
      <c r="BI47" s="11">
        <f t="shared" si="21"/>
        <v>0</v>
      </c>
      <c r="BJ47" s="11">
        <f t="shared" si="21"/>
        <v>1.6097173199999999</v>
      </c>
      <c r="BK47" s="11">
        <f t="shared" si="21"/>
        <v>3774.9745147600001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15"/>
      <c r="B48" s="18" t="s">
        <v>45</v>
      </c>
      <c r="C48" s="11">
        <f t="shared" ref="C48:AH48" si="22">SUM(C46:C47)/2</f>
        <v>0</v>
      </c>
      <c r="D48" s="11">
        <f t="shared" si="22"/>
        <v>579.02554302999999</v>
      </c>
      <c r="E48" s="11">
        <f t="shared" si="22"/>
        <v>0</v>
      </c>
      <c r="F48" s="11">
        <f t="shared" si="22"/>
        <v>0</v>
      </c>
      <c r="G48" s="11">
        <f t="shared" si="22"/>
        <v>0</v>
      </c>
      <c r="H48" s="11">
        <f t="shared" si="22"/>
        <v>4.4135776</v>
      </c>
      <c r="I48" s="11">
        <f t="shared" si="22"/>
        <v>13.3608551</v>
      </c>
      <c r="J48" s="11">
        <f t="shared" si="22"/>
        <v>0</v>
      </c>
      <c r="K48" s="11">
        <f t="shared" si="22"/>
        <v>0</v>
      </c>
      <c r="L48" s="11">
        <f t="shared" si="22"/>
        <v>69.398270760000003</v>
      </c>
      <c r="M48" s="11">
        <f t="shared" si="22"/>
        <v>0</v>
      </c>
      <c r="N48" s="11">
        <f t="shared" si="22"/>
        <v>0</v>
      </c>
      <c r="O48" s="11">
        <f t="shared" si="22"/>
        <v>0</v>
      </c>
      <c r="P48" s="11">
        <f t="shared" si="22"/>
        <v>0</v>
      </c>
      <c r="Q48" s="11">
        <f t="shared" si="22"/>
        <v>0</v>
      </c>
      <c r="R48" s="11">
        <f t="shared" si="22"/>
        <v>1.9635872299999999</v>
      </c>
      <c r="S48" s="11">
        <f t="shared" si="22"/>
        <v>0.14126610000000001</v>
      </c>
      <c r="T48" s="11">
        <f t="shared" si="22"/>
        <v>0</v>
      </c>
      <c r="U48" s="11">
        <f t="shared" si="22"/>
        <v>0</v>
      </c>
      <c r="V48" s="11">
        <f t="shared" si="22"/>
        <v>5.00932464</v>
      </c>
      <c r="W48" s="11">
        <f t="shared" si="22"/>
        <v>0</v>
      </c>
      <c r="X48" s="11">
        <f t="shared" si="22"/>
        <v>4.8810800000000003E-3</v>
      </c>
      <c r="Y48" s="11">
        <f t="shared" si="22"/>
        <v>0</v>
      </c>
      <c r="Z48" s="11">
        <f t="shared" si="22"/>
        <v>0</v>
      </c>
      <c r="AA48" s="11">
        <f t="shared" si="22"/>
        <v>0</v>
      </c>
      <c r="AB48" s="11">
        <f t="shared" si="22"/>
        <v>451.47900105999997</v>
      </c>
      <c r="AC48" s="11">
        <f t="shared" si="22"/>
        <v>86.091625829999998</v>
      </c>
      <c r="AD48" s="11">
        <f t="shared" si="22"/>
        <v>0</v>
      </c>
      <c r="AE48" s="11">
        <f t="shared" si="22"/>
        <v>0</v>
      </c>
      <c r="AF48" s="11">
        <f t="shared" si="22"/>
        <v>1696.5164540000001</v>
      </c>
      <c r="AG48" s="11">
        <f t="shared" si="22"/>
        <v>0</v>
      </c>
      <c r="AH48" s="11">
        <f t="shared" si="22"/>
        <v>0</v>
      </c>
      <c r="AI48" s="11">
        <f t="shared" ref="AI48:BN48" si="23">SUM(AI46:AI47)/2</f>
        <v>0</v>
      </c>
      <c r="AJ48" s="11">
        <f t="shared" si="23"/>
        <v>0</v>
      </c>
      <c r="AK48" s="11">
        <f t="shared" si="23"/>
        <v>0</v>
      </c>
      <c r="AL48" s="11">
        <f t="shared" si="23"/>
        <v>246.31241431999999</v>
      </c>
      <c r="AM48" s="11">
        <f t="shared" si="23"/>
        <v>20.696854989999999</v>
      </c>
      <c r="AN48" s="11">
        <f t="shared" si="23"/>
        <v>0</v>
      </c>
      <c r="AO48" s="11">
        <f t="shared" si="23"/>
        <v>0</v>
      </c>
      <c r="AP48" s="11">
        <f t="shared" si="23"/>
        <v>581.39324712999996</v>
      </c>
      <c r="AQ48" s="11">
        <f t="shared" si="23"/>
        <v>0</v>
      </c>
      <c r="AR48" s="11">
        <f t="shared" si="23"/>
        <v>0</v>
      </c>
      <c r="AS48" s="11">
        <f t="shared" si="23"/>
        <v>0</v>
      </c>
      <c r="AT48" s="11">
        <f t="shared" si="23"/>
        <v>0</v>
      </c>
      <c r="AU48" s="11">
        <f t="shared" si="23"/>
        <v>0</v>
      </c>
      <c r="AV48" s="11">
        <f t="shared" si="23"/>
        <v>3.77371897</v>
      </c>
      <c r="AW48" s="11">
        <f t="shared" si="23"/>
        <v>1.34945713</v>
      </c>
      <c r="AX48" s="11">
        <f t="shared" si="23"/>
        <v>0</v>
      </c>
      <c r="AY48" s="11">
        <f t="shared" si="23"/>
        <v>0</v>
      </c>
      <c r="AZ48" s="11">
        <f t="shared" si="23"/>
        <v>11.141756409999999</v>
      </c>
      <c r="BA48" s="11">
        <f t="shared" si="23"/>
        <v>0</v>
      </c>
      <c r="BB48" s="11">
        <f t="shared" si="23"/>
        <v>0</v>
      </c>
      <c r="BC48" s="11">
        <f t="shared" si="23"/>
        <v>0</v>
      </c>
      <c r="BD48" s="11">
        <f t="shared" si="23"/>
        <v>0</v>
      </c>
      <c r="BE48" s="11">
        <f t="shared" si="23"/>
        <v>0</v>
      </c>
      <c r="BF48" s="11">
        <f t="shared" si="23"/>
        <v>1.1846124200000001</v>
      </c>
      <c r="BG48" s="11">
        <f t="shared" si="23"/>
        <v>0.10834964</v>
      </c>
      <c r="BH48" s="11">
        <f t="shared" si="23"/>
        <v>0</v>
      </c>
      <c r="BI48" s="11">
        <f t="shared" si="23"/>
        <v>0</v>
      </c>
      <c r="BJ48" s="11">
        <f t="shared" si="23"/>
        <v>1.6097173199999999</v>
      </c>
      <c r="BK48" s="11">
        <f t="shared" si="23"/>
        <v>3774.9745147600001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15"/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 ht="15.75">
      <c r="A50" s="10" t="s">
        <v>46</v>
      </c>
      <c r="B50" s="10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14" t="s">
        <v>13</v>
      </c>
      <c r="B51" s="14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15"/>
      <c r="B52" s="14" t="s">
        <v>19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7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f>SUM(C52:BJ52)</f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15"/>
      <c r="B53" s="18" t="s">
        <v>16</v>
      </c>
      <c r="C53" s="11">
        <f t="shared" ref="C53:AH53" si="24">SUM(C52)</f>
        <v>0</v>
      </c>
      <c r="D53" s="11">
        <f t="shared" si="24"/>
        <v>0</v>
      </c>
      <c r="E53" s="11">
        <f t="shared" si="24"/>
        <v>0</v>
      </c>
      <c r="F53" s="11">
        <f t="shared" si="24"/>
        <v>0</v>
      </c>
      <c r="G53" s="11">
        <f t="shared" si="24"/>
        <v>0</v>
      </c>
      <c r="H53" s="11">
        <f t="shared" si="24"/>
        <v>0</v>
      </c>
      <c r="I53" s="11">
        <f t="shared" si="24"/>
        <v>0</v>
      </c>
      <c r="J53" s="11">
        <f t="shared" si="24"/>
        <v>0</v>
      </c>
      <c r="K53" s="11">
        <f t="shared" si="24"/>
        <v>0</v>
      </c>
      <c r="L53" s="11">
        <f t="shared" si="24"/>
        <v>0</v>
      </c>
      <c r="M53" s="11">
        <f t="shared" si="24"/>
        <v>0</v>
      </c>
      <c r="N53" s="11">
        <f t="shared" si="24"/>
        <v>0</v>
      </c>
      <c r="O53" s="11">
        <f t="shared" si="24"/>
        <v>0</v>
      </c>
      <c r="P53" s="11">
        <f t="shared" si="24"/>
        <v>0</v>
      </c>
      <c r="Q53" s="11">
        <f t="shared" si="24"/>
        <v>0</v>
      </c>
      <c r="R53" s="11">
        <f t="shared" si="24"/>
        <v>0</v>
      </c>
      <c r="S53" s="11">
        <f t="shared" si="24"/>
        <v>0</v>
      </c>
      <c r="T53" s="11">
        <f t="shared" si="24"/>
        <v>0</v>
      </c>
      <c r="U53" s="11">
        <f t="shared" si="24"/>
        <v>0</v>
      </c>
      <c r="V53" s="11">
        <f t="shared" si="24"/>
        <v>0</v>
      </c>
      <c r="W53" s="11">
        <f t="shared" si="24"/>
        <v>0</v>
      </c>
      <c r="X53" s="11">
        <f t="shared" si="24"/>
        <v>0</v>
      </c>
      <c r="Y53" s="11">
        <f t="shared" si="24"/>
        <v>0</v>
      </c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ref="AI53:BN53" si="25">SUM(AI52)</f>
        <v>0</v>
      </c>
      <c r="AJ53" s="11">
        <f t="shared" si="25"/>
        <v>0</v>
      </c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>
        <f t="shared" si="25"/>
        <v>0</v>
      </c>
      <c r="AV53" s="11">
        <f t="shared" si="25"/>
        <v>0</v>
      </c>
      <c r="AW53" s="11">
        <f t="shared" si="25"/>
        <v>0</v>
      </c>
      <c r="AX53" s="11">
        <f t="shared" si="25"/>
        <v>0</v>
      </c>
      <c r="AY53" s="11">
        <f t="shared" si="25"/>
        <v>0</v>
      </c>
      <c r="AZ53" s="11">
        <f t="shared" si="25"/>
        <v>0</v>
      </c>
      <c r="BA53" s="11">
        <f t="shared" si="25"/>
        <v>0</v>
      </c>
      <c r="BB53" s="11">
        <f t="shared" si="25"/>
        <v>0</v>
      </c>
      <c r="BC53" s="11">
        <f t="shared" si="25"/>
        <v>0</v>
      </c>
      <c r="BD53" s="11">
        <f t="shared" si="25"/>
        <v>0</v>
      </c>
      <c r="BE53" s="11">
        <f t="shared" si="25"/>
        <v>0</v>
      </c>
      <c r="BF53" s="11">
        <f t="shared" si="25"/>
        <v>0</v>
      </c>
      <c r="BG53" s="11">
        <f t="shared" si="25"/>
        <v>0</v>
      </c>
      <c r="BH53" s="11">
        <f t="shared" si="25"/>
        <v>0</v>
      </c>
      <c r="BI53" s="11">
        <f t="shared" si="25"/>
        <v>0</v>
      </c>
      <c r="BJ53" s="11">
        <f t="shared" si="25"/>
        <v>0</v>
      </c>
      <c r="BK53" s="11">
        <f t="shared" si="25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15"/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14" t="s">
        <v>17</v>
      </c>
      <c r="B55" s="14" t="s">
        <v>49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5"/>
      <c r="B56" s="14" t="s">
        <v>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7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>SUM(C56:BJ56)</f>
        <v>0</v>
      </c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5"/>
      <c r="B57" s="18" t="s">
        <v>20</v>
      </c>
      <c r="C57" s="11">
        <f t="shared" ref="C57:AH57" si="26">SUM(C56)</f>
        <v>0</v>
      </c>
      <c r="D57" s="11">
        <f t="shared" si="26"/>
        <v>0</v>
      </c>
      <c r="E57" s="11">
        <f t="shared" si="26"/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si="26"/>
        <v>0</v>
      </c>
      <c r="L57" s="11">
        <f t="shared" si="26"/>
        <v>0</v>
      </c>
      <c r="M57" s="11">
        <f t="shared" si="26"/>
        <v>0</v>
      </c>
      <c r="N57" s="11">
        <f t="shared" si="26"/>
        <v>0</v>
      </c>
      <c r="O57" s="11">
        <f t="shared" si="26"/>
        <v>0</v>
      </c>
      <c r="P57" s="11">
        <f t="shared" si="26"/>
        <v>0</v>
      </c>
      <c r="Q57" s="11">
        <f t="shared" si="26"/>
        <v>0</v>
      </c>
      <c r="R57" s="11">
        <f t="shared" si="26"/>
        <v>0</v>
      </c>
      <c r="S57" s="11">
        <f t="shared" si="26"/>
        <v>0</v>
      </c>
      <c r="T57" s="11">
        <f t="shared" si="26"/>
        <v>0</v>
      </c>
      <c r="U57" s="11">
        <f t="shared" si="26"/>
        <v>0</v>
      </c>
      <c r="V57" s="11">
        <f t="shared" si="26"/>
        <v>0</v>
      </c>
      <c r="W57" s="11">
        <f t="shared" si="26"/>
        <v>0</v>
      </c>
      <c r="X57" s="11">
        <f t="shared" si="26"/>
        <v>0</v>
      </c>
      <c r="Y57" s="11">
        <f t="shared" si="26"/>
        <v>0</v>
      </c>
      <c r="Z57" s="11">
        <f t="shared" si="26"/>
        <v>0</v>
      </c>
      <c r="AA57" s="11">
        <f t="shared" si="26"/>
        <v>0</v>
      </c>
      <c r="AB57" s="11">
        <f t="shared" si="26"/>
        <v>0</v>
      </c>
      <c r="AC57" s="11">
        <f t="shared" si="26"/>
        <v>0</v>
      </c>
      <c r="AD57" s="11">
        <f t="shared" si="26"/>
        <v>0</v>
      </c>
      <c r="AE57" s="11">
        <f t="shared" si="26"/>
        <v>0</v>
      </c>
      <c r="AF57" s="11">
        <f t="shared" si="26"/>
        <v>0</v>
      </c>
      <c r="AG57" s="11">
        <f t="shared" si="26"/>
        <v>0</v>
      </c>
      <c r="AH57" s="11">
        <f t="shared" si="26"/>
        <v>0</v>
      </c>
      <c r="AI57" s="11">
        <f t="shared" ref="AI57:BN57" si="27">SUM(AI56)</f>
        <v>0</v>
      </c>
      <c r="AJ57" s="11">
        <f t="shared" si="27"/>
        <v>0</v>
      </c>
      <c r="AK57" s="11">
        <f t="shared" si="27"/>
        <v>0</v>
      </c>
      <c r="AL57" s="11">
        <f t="shared" si="27"/>
        <v>0</v>
      </c>
      <c r="AM57" s="11">
        <f t="shared" si="27"/>
        <v>0</v>
      </c>
      <c r="AN57" s="11">
        <f t="shared" si="27"/>
        <v>0</v>
      </c>
      <c r="AO57" s="11">
        <f t="shared" si="27"/>
        <v>0</v>
      </c>
      <c r="AP57" s="11">
        <f t="shared" si="27"/>
        <v>0</v>
      </c>
      <c r="AQ57" s="11">
        <f t="shared" si="27"/>
        <v>0</v>
      </c>
      <c r="AR57" s="11">
        <f t="shared" si="27"/>
        <v>0</v>
      </c>
      <c r="AS57" s="11">
        <f t="shared" si="27"/>
        <v>0</v>
      </c>
      <c r="AT57" s="11">
        <f t="shared" si="27"/>
        <v>0</v>
      </c>
      <c r="AU57" s="11">
        <f t="shared" si="27"/>
        <v>0</v>
      </c>
      <c r="AV57" s="11">
        <f t="shared" si="27"/>
        <v>0</v>
      </c>
      <c r="AW57" s="11">
        <f t="shared" si="27"/>
        <v>0</v>
      </c>
      <c r="AX57" s="11">
        <f t="shared" si="27"/>
        <v>0</v>
      </c>
      <c r="AY57" s="11">
        <f t="shared" si="27"/>
        <v>0</v>
      </c>
      <c r="AZ57" s="11">
        <f t="shared" si="27"/>
        <v>0</v>
      </c>
      <c r="BA57" s="11">
        <f t="shared" si="27"/>
        <v>0</v>
      </c>
      <c r="BB57" s="11">
        <f t="shared" si="27"/>
        <v>0</v>
      </c>
      <c r="BC57" s="11">
        <f t="shared" si="27"/>
        <v>0</v>
      </c>
      <c r="BD57" s="11">
        <f t="shared" si="27"/>
        <v>0</v>
      </c>
      <c r="BE57" s="11">
        <f t="shared" si="27"/>
        <v>0</v>
      </c>
      <c r="BF57" s="11">
        <f t="shared" si="27"/>
        <v>0</v>
      </c>
      <c r="BG57" s="11">
        <f t="shared" si="27"/>
        <v>0</v>
      </c>
      <c r="BH57" s="11">
        <f t="shared" si="27"/>
        <v>0</v>
      </c>
      <c r="BI57" s="11">
        <f t="shared" si="27"/>
        <v>0</v>
      </c>
      <c r="BJ57" s="11">
        <f t="shared" si="27"/>
        <v>0</v>
      </c>
      <c r="BK57" s="11">
        <f t="shared" si="27"/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15"/>
      <c r="B58" s="18" t="s">
        <v>50</v>
      </c>
      <c r="C58" s="11">
        <f t="shared" ref="C58:AH58" si="28">SUM(C52:C57)/2</f>
        <v>0</v>
      </c>
      <c r="D58" s="11">
        <f t="shared" si="28"/>
        <v>0</v>
      </c>
      <c r="E58" s="11">
        <f t="shared" si="28"/>
        <v>0</v>
      </c>
      <c r="F58" s="11">
        <f t="shared" si="28"/>
        <v>0</v>
      </c>
      <c r="G58" s="11">
        <f t="shared" si="28"/>
        <v>0</v>
      </c>
      <c r="H58" s="11">
        <f t="shared" si="28"/>
        <v>0</v>
      </c>
      <c r="I58" s="11">
        <f t="shared" si="28"/>
        <v>0</v>
      </c>
      <c r="J58" s="11">
        <f t="shared" si="28"/>
        <v>0</v>
      </c>
      <c r="K58" s="11">
        <f t="shared" si="28"/>
        <v>0</v>
      </c>
      <c r="L58" s="11">
        <f t="shared" si="28"/>
        <v>0</v>
      </c>
      <c r="M58" s="11">
        <f t="shared" si="28"/>
        <v>0</v>
      </c>
      <c r="N58" s="11">
        <f t="shared" si="28"/>
        <v>0</v>
      </c>
      <c r="O58" s="11">
        <f t="shared" si="28"/>
        <v>0</v>
      </c>
      <c r="P58" s="11">
        <f t="shared" si="28"/>
        <v>0</v>
      </c>
      <c r="Q58" s="11">
        <f t="shared" si="28"/>
        <v>0</v>
      </c>
      <c r="R58" s="11">
        <f t="shared" si="28"/>
        <v>0</v>
      </c>
      <c r="S58" s="11">
        <f t="shared" si="28"/>
        <v>0</v>
      </c>
      <c r="T58" s="11">
        <f t="shared" si="28"/>
        <v>0</v>
      </c>
      <c r="U58" s="11">
        <f t="shared" si="28"/>
        <v>0</v>
      </c>
      <c r="V58" s="11">
        <f t="shared" si="28"/>
        <v>0</v>
      </c>
      <c r="W58" s="11">
        <f t="shared" si="28"/>
        <v>0</v>
      </c>
      <c r="X58" s="11">
        <f t="shared" si="28"/>
        <v>0</v>
      </c>
      <c r="Y58" s="11">
        <f t="shared" si="28"/>
        <v>0</v>
      </c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ref="AI58:BN58" si="29">SUM(AI52:AI57)/2</f>
        <v>0</v>
      </c>
      <c r="AJ58" s="11">
        <f t="shared" si="29"/>
        <v>0</v>
      </c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>
        <f t="shared" si="29"/>
        <v>0</v>
      </c>
      <c r="AV58" s="11">
        <f t="shared" si="29"/>
        <v>0</v>
      </c>
      <c r="AW58" s="11">
        <f t="shared" si="29"/>
        <v>0</v>
      </c>
      <c r="AX58" s="11">
        <f t="shared" si="29"/>
        <v>0</v>
      </c>
      <c r="AY58" s="11">
        <f t="shared" si="29"/>
        <v>0</v>
      </c>
      <c r="AZ58" s="11">
        <f t="shared" si="29"/>
        <v>0</v>
      </c>
      <c r="BA58" s="11">
        <f t="shared" si="29"/>
        <v>0</v>
      </c>
      <c r="BB58" s="11">
        <f t="shared" si="29"/>
        <v>0</v>
      </c>
      <c r="BC58" s="11">
        <f t="shared" si="29"/>
        <v>0</v>
      </c>
      <c r="BD58" s="11">
        <f t="shared" si="29"/>
        <v>0</v>
      </c>
      <c r="BE58" s="11">
        <f t="shared" si="29"/>
        <v>0</v>
      </c>
      <c r="BF58" s="11">
        <f t="shared" si="29"/>
        <v>0</v>
      </c>
      <c r="BG58" s="11">
        <f t="shared" si="29"/>
        <v>0</v>
      </c>
      <c r="BH58" s="11">
        <f t="shared" si="29"/>
        <v>0</v>
      </c>
      <c r="BI58" s="11">
        <f t="shared" si="29"/>
        <v>0</v>
      </c>
      <c r="BJ58" s="11">
        <f t="shared" si="29"/>
        <v>0</v>
      </c>
      <c r="BK58" s="11">
        <f t="shared" si="29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15"/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 ht="15.75">
      <c r="A60" s="10" t="s">
        <v>51</v>
      </c>
      <c r="B60" s="10" t="s">
        <v>52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14" t="s">
        <v>13</v>
      </c>
      <c r="B61" s="14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15"/>
      <c r="B62" s="14" t="s">
        <v>19</v>
      </c>
      <c r="C62" s="16">
        <v>0</v>
      </c>
      <c r="D62" s="16">
        <v>0</v>
      </c>
      <c r="E62" s="16">
        <v>0</v>
      </c>
      <c r="F62" s="16">
        <v>0</v>
      </c>
      <c r="G62" s="17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>SUM(C62:BJ62)</f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5"/>
      <c r="B63" s="18" t="s">
        <v>16</v>
      </c>
      <c r="C63" s="11">
        <f t="shared" ref="C63:AH63" si="30">SUM(C62)</f>
        <v>0</v>
      </c>
      <c r="D63" s="11">
        <f t="shared" si="30"/>
        <v>0</v>
      </c>
      <c r="E63" s="11">
        <f t="shared" si="30"/>
        <v>0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11">
        <f t="shared" si="30"/>
        <v>0</v>
      </c>
      <c r="J63" s="11">
        <f t="shared" si="30"/>
        <v>0</v>
      </c>
      <c r="K63" s="11">
        <f t="shared" si="30"/>
        <v>0</v>
      </c>
      <c r="L63" s="11">
        <f t="shared" si="30"/>
        <v>0</v>
      </c>
      <c r="M63" s="11">
        <f t="shared" si="30"/>
        <v>0</v>
      </c>
      <c r="N63" s="11">
        <f t="shared" si="30"/>
        <v>0</v>
      </c>
      <c r="O63" s="11">
        <f t="shared" si="30"/>
        <v>0</v>
      </c>
      <c r="P63" s="11">
        <f t="shared" si="30"/>
        <v>0</v>
      </c>
      <c r="Q63" s="11">
        <f t="shared" si="30"/>
        <v>0</v>
      </c>
      <c r="R63" s="11">
        <f t="shared" si="30"/>
        <v>0</v>
      </c>
      <c r="S63" s="11">
        <f t="shared" si="30"/>
        <v>0</v>
      </c>
      <c r="T63" s="11">
        <f t="shared" si="30"/>
        <v>0</v>
      </c>
      <c r="U63" s="11">
        <f t="shared" si="30"/>
        <v>0</v>
      </c>
      <c r="V63" s="11">
        <f t="shared" si="30"/>
        <v>0</v>
      </c>
      <c r="W63" s="11">
        <f t="shared" si="30"/>
        <v>0</v>
      </c>
      <c r="X63" s="11">
        <f t="shared" si="30"/>
        <v>0</v>
      </c>
      <c r="Y63" s="11">
        <f t="shared" si="30"/>
        <v>0</v>
      </c>
      <c r="Z63" s="11">
        <f t="shared" si="30"/>
        <v>0</v>
      </c>
      <c r="AA63" s="11">
        <f t="shared" si="30"/>
        <v>0</v>
      </c>
      <c r="AB63" s="11">
        <f t="shared" si="30"/>
        <v>0</v>
      </c>
      <c r="AC63" s="11">
        <f t="shared" si="30"/>
        <v>0</v>
      </c>
      <c r="AD63" s="11">
        <f t="shared" si="30"/>
        <v>0</v>
      </c>
      <c r="AE63" s="11">
        <f t="shared" si="30"/>
        <v>0</v>
      </c>
      <c r="AF63" s="11">
        <f t="shared" si="30"/>
        <v>0</v>
      </c>
      <c r="AG63" s="11">
        <f t="shared" si="30"/>
        <v>0</v>
      </c>
      <c r="AH63" s="11">
        <f t="shared" si="30"/>
        <v>0</v>
      </c>
      <c r="AI63" s="11">
        <f t="shared" ref="AI63:BN63" si="31">SUM(AI62)</f>
        <v>0</v>
      </c>
      <c r="AJ63" s="11">
        <f t="shared" si="31"/>
        <v>0</v>
      </c>
      <c r="AK63" s="11">
        <f t="shared" si="31"/>
        <v>0</v>
      </c>
      <c r="AL63" s="11">
        <f t="shared" si="31"/>
        <v>0</v>
      </c>
      <c r="AM63" s="11">
        <f t="shared" si="31"/>
        <v>0</v>
      </c>
      <c r="AN63" s="11">
        <f t="shared" si="31"/>
        <v>0</v>
      </c>
      <c r="AO63" s="11">
        <f t="shared" si="31"/>
        <v>0</v>
      </c>
      <c r="AP63" s="11">
        <f t="shared" si="31"/>
        <v>0</v>
      </c>
      <c r="AQ63" s="11">
        <f t="shared" si="31"/>
        <v>0</v>
      </c>
      <c r="AR63" s="11">
        <f t="shared" si="31"/>
        <v>0</v>
      </c>
      <c r="AS63" s="11">
        <f t="shared" si="31"/>
        <v>0</v>
      </c>
      <c r="AT63" s="11">
        <f t="shared" si="31"/>
        <v>0</v>
      </c>
      <c r="AU63" s="11">
        <f t="shared" si="31"/>
        <v>0</v>
      </c>
      <c r="AV63" s="11">
        <f t="shared" si="31"/>
        <v>0</v>
      </c>
      <c r="AW63" s="11">
        <f t="shared" si="31"/>
        <v>0</v>
      </c>
      <c r="AX63" s="11">
        <f t="shared" si="31"/>
        <v>0</v>
      </c>
      <c r="AY63" s="11">
        <f t="shared" si="31"/>
        <v>0</v>
      </c>
      <c r="AZ63" s="11">
        <f t="shared" si="31"/>
        <v>0</v>
      </c>
      <c r="BA63" s="11">
        <f t="shared" si="31"/>
        <v>0</v>
      </c>
      <c r="BB63" s="11">
        <f t="shared" si="31"/>
        <v>0</v>
      </c>
      <c r="BC63" s="11">
        <f t="shared" si="31"/>
        <v>0</v>
      </c>
      <c r="BD63" s="11">
        <f t="shared" si="31"/>
        <v>0</v>
      </c>
      <c r="BE63" s="11">
        <f t="shared" si="31"/>
        <v>0</v>
      </c>
      <c r="BF63" s="11">
        <f t="shared" si="31"/>
        <v>0</v>
      </c>
      <c r="BG63" s="11">
        <f t="shared" si="31"/>
        <v>0</v>
      </c>
      <c r="BH63" s="11">
        <f t="shared" si="31"/>
        <v>0</v>
      </c>
      <c r="BI63" s="11">
        <f t="shared" si="31"/>
        <v>0</v>
      </c>
      <c r="BJ63" s="11">
        <f t="shared" si="31"/>
        <v>0</v>
      </c>
      <c r="BK63" s="11">
        <f t="shared" si="31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5"/>
      <c r="B64" s="18" t="s">
        <v>53</v>
      </c>
      <c r="C64" s="11">
        <f t="shared" ref="C64:AH64" si="32">SUM(C62:C63)/2</f>
        <v>0</v>
      </c>
      <c r="D64" s="11">
        <f t="shared" si="32"/>
        <v>0</v>
      </c>
      <c r="E64" s="11">
        <f t="shared" si="32"/>
        <v>0</v>
      </c>
      <c r="F64" s="11">
        <f t="shared" si="32"/>
        <v>0</v>
      </c>
      <c r="G64" s="11">
        <f t="shared" si="32"/>
        <v>0</v>
      </c>
      <c r="H64" s="11">
        <f t="shared" si="32"/>
        <v>0</v>
      </c>
      <c r="I64" s="11">
        <f t="shared" si="32"/>
        <v>0</v>
      </c>
      <c r="J64" s="11">
        <f t="shared" si="32"/>
        <v>0</v>
      </c>
      <c r="K64" s="11">
        <f t="shared" si="32"/>
        <v>0</v>
      </c>
      <c r="L64" s="11">
        <f t="shared" si="32"/>
        <v>0</v>
      </c>
      <c r="M64" s="11">
        <f t="shared" si="32"/>
        <v>0</v>
      </c>
      <c r="N64" s="11">
        <f t="shared" si="32"/>
        <v>0</v>
      </c>
      <c r="O64" s="11">
        <f t="shared" si="32"/>
        <v>0</v>
      </c>
      <c r="P64" s="11">
        <f t="shared" si="32"/>
        <v>0</v>
      </c>
      <c r="Q64" s="11">
        <f t="shared" si="32"/>
        <v>0</v>
      </c>
      <c r="R64" s="11">
        <f t="shared" si="32"/>
        <v>0</v>
      </c>
      <c r="S64" s="11">
        <f t="shared" si="32"/>
        <v>0</v>
      </c>
      <c r="T64" s="11">
        <f t="shared" si="32"/>
        <v>0</v>
      </c>
      <c r="U64" s="11">
        <f t="shared" si="32"/>
        <v>0</v>
      </c>
      <c r="V64" s="11">
        <f t="shared" si="32"/>
        <v>0</v>
      </c>
      <c r="W64" s="11">
        <f t="shared" si="32"/>
        <v>0</v>
      </c>
      <c r="X64" s="11">
        <f t="shared" si="32"/>
        <v>0</v>
      </c>
      <c r="Y64" s="11">
        <f t="shared" si="32"/>
        <v>0</v>
      </c>
      <c r="Z64" s="11">
        <f t="shared" si="32"/>
        <v>0</v>
      </c>
      <c r="AA64" s="11">
        <f t="shared" si="32"/>
        <v>0</v>
      </c>
      <c r="AB64" s="11">
        <f t="shared" si="32"/>
        <v>0</v>
      </c>
      <c r="AC64" s="11">
        <f t="shared" si="32"/>
        <v>0</v>
      </c>
      <c r="AD64" s="11">
        <f t="shared" si="32"/>
        <v>0</v>
      </c>
      <c r="AE64" s="11">
        <f t="shared" si="32"/>
        <v>0</v>
      </c>
      <c r="AF64" s="11">
        <f t="shared" si="32"/>
        <v>0</v>
      </c>
      <c r="AG64" s="11">
        <f t="shared" si="32"/>
        <v>0</v>
      </c>
      <c r="AH64" s="11">
        <f t="shared" si="32"/>
        <v>0</v>
      </c>
      <c r="AI64" s="11">
        <f t="shared" ref="AI64:BN64" si="33">SUM(AI62:AI63)/2</f>
        <v>0</v>
      </c>
      <c r="AJ64" s="11">
        <f t="shared" si="33"/>
        <v>0</v>
      </c>
      <c r="AK64" s="11">
        <f t="shared" si="33"/>
        <v>0</v>
      </c>
      <c r="AL64" s="11">
        <f t="shared" si="33"/>
        <v>0</v>
      </c>
      <c r="AM64" s="11">
        <f t="shared" si="33"/>
        <v>0</v>
      </c>
      <c r="AN64" s="11">
        <f t="shared" si="33"/>
        <v>0</v>
      </c>
      <c r="AO64" s="11">
        <f t="shared" si="33"/>
        <v>0</v>
      </c>
      <c r="AP64" s="11">
        <f t="shared" si="33"/>
        <v>0</v>
      </c>
      <c r="AQ64" s="11">
        <f t="shared" si="33"/>
        <v>0</v>
      </c>
      <c r="AR64" s="11">
        <f t="shared" si="33"/>
        <v>0</v>
      </c>
      <c r="AS64" s="11">
        <f t="shared" si="33"/>
        <v>0</v>
      </c>
      <c r="AT64" s="11">
        <f t="shared" si="33"/>
        <v>0</v>
      </c>
      <c r="AU64" s="11">
        <f t="shared" si="33"/>
        <v>0</v>
      </c>
      <c r="AV64" s="11">
        <f t="shared" si="33"/>
        <v>0</v>
      </c>
      <c r="AW64" s="11">
        <f t="shared" si="33"/>
        <v>0</v>
      </c>
      <c r="AX64" s="11">
        <f t="shared" si="33"/>
        <v>0</v>
      </c>
      <c r="AY64" s="11">
        <f t="shared" si="33"/>
        <v>0</v>
      </c>
      <c r="AZ64" s="11">
        <f t="shared" si="33"/>
        <v>0</v>
      </c>
      <c r="BA64" s="11">
        <f t="shared" si="33"/>
        <v>0</v>
      </c>
      <c r="BB64" s="11">
        <f t="shared" si="33"/>
        <v>0</v>
      </c>
      <c r="BC64" s="11">
        <f t="shared" si="33"/>
        <v>0</v>
      </c>
      <c r="BD64" s="11">
        <f t="shared" si="33"/>
        <v>0</v>
      </c>
      <c r="BE64" s="11">
        <f t="shared" si="33"/>
        <v>0</v>
      </c>
      <c r="BF64" s="11">
        <f t="shared" si="33"/>
        <v>0</v>
      </c>
      <c r="BG64" s="11">
        <f t="shared" si="33"/>
        <v>0</v>
      </c>
      <c r="BH64" s="11">
        <f t="shared" si="33"/>
        <v>0</v>
      </c>
      <c r="BI64" s="11">
        <f t="shared" si="33"/>
        <v>0</v>
      </c>
      <c r="BJ64" s="11">
        <f t="shared" si="33"/>
        <v>0</v>
      </c>
      <c r="BK64" s="11">
        <f t="shared" si="33"/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5"/>
      <c r="B66" s="18" t="s">
        <v>3</v>
      </c>
      <c r="C66" s="11">
        <f t="shared" ref="C66:AH66" si="34">SUM(,C31,C42,C48,C58,C64)</f>
        <v>0</v>
      </c>
      <c r="D66" s="11">
        <f t="shared" si="34"/>
        <v>976.32790583999997</v>
      </c>
      <c r="E66" s="11">
        <f t="shared" si="34"/>
        <v>0</v>
      </c>
      <c r="F66" s="11">
        <f t="shared" si="34"/>
        <v>0</v>
      </c>
      <c r="G66" s="11">
        <f t="shared" si="34"/>
        <v>0</v>
      </c>
      <c r="H66" s="11">
        <f t="shared" si="34"/>
        <v>17.035840219999997</v>
      </c>
      <c r="I66" s="11">
        <f t="shared" si="34"/>
        <v>34.065570780000002</v>
      </c>
      <c r="J66" s="11">
        <f t="shared" si="34"/>
        <v>0</v>
      </c>
      <c r="K66" s="11">
        <f t="shared" si="34"/>
        <v>0</v>
      </c>
      <c r="L66" s="11">
        <f t="shared" si="34"/>
        <v>249.89762812000001</v>
      </c>
      <c r="M66" s="11">
        <f t="shared" si="34"/>
        <v>0</v>
      </c>
      <c r="N66" s="11">
        <f t="shared" si="34"/>
        <v>0</v>
      </c>
      <c r="O66" s="11">
        <f t="shared" si="34"/>
        <v>0</v>
      </c>
      <c r="P66" s="11">
        <f t="shared" si="34"/>
        <v>0</v>
      </c>
      <c r="Q66" s="11">
        <f t="shared" si="34"/>
        <v>0</v>
      </c>
      <c r="R66" s="11">
        <f t="shared" si="34"/>
        <v>12.55337093</v>
      </c>
      <c r="S66" s="11">
        <f t="shared" si="34"/>
        <v>1.3847879699999999</v>
      </c>
      <c r="T66" s="11">
        <f t="shared" si="34"/>
        <v>0</v>
      </c>
      <c r="U66" s="11">
        <f t="shared" si="34"/>
        <v>0</v>
      </c>
      <c r="V66" s="11">
        <f t="shared" si="34"/>
        <v>66.153074439999997</v>
      </c>
      <c r="W66" s="11">
        <f t="shared" si="34"/>
        <v>0</v>
      </c>
      <c r="X66" s="11">
        <f t="shared" si="34"/>
        <v>7.9633399999999993E-3</v>
      </c>
      <c r="Y66" s="11">
        <f t="shared" si="34"/>
        <v>0</v>
      </c>
      <c r="Z66" s="11">
        <f t="shared" si="34"/>
        <v>0</v>
      </c>
      <c r="AA66" s="11">
        <f t="shared" si="34"/>
        <v>0</v>
      </c>
      <c r="AB66" s="11">
        <f t="shared" si="34"/>
        <v>1205.5647568099998</v>
      </c>
      <c r="AC66" s="11">
        <f t="shared" si="34"/>
        <v>134.29681218000002</v>
      </c>
      <c r="AD66" s="11">
        <f t="shared" si="34"/>
        <v>8.7339600000000007E-3</v>
      </c>
      <c r="AE66" s="11">
        <f t="shared" si="34"/>
        <v>0</v>
      </c>
      <c r="AF66" s="11">
        <f t="shared" si="34"/>
        <v>2402.17372269</v>
      </c>
      <c r="AG66" s="11">
        <f t="shared" si="34"/>
        <v>0</v>
      </c>
      <c r="AH66" s="11">
        <f t="shared" si="34"/>
        <v>0</v>
      </c>
      <c r="AI66" s="11">
        <f t="shared" ref="AI66:BK66" si="35">SUM(,AI31,AI42,AI48,AI58,AI64)</f>
        <v>0</v>
      </c>
      <c r="AJ66" s="11">
        <f t="shared" si="35"/>
        <v>0</v>
      </c>
      <c r="AK66" s="11">
        <f t="shared" si="35"/>
        <v>0</v>
      </c>
      <c r="AL66" s="11">
        <f t="shared" si="35"/>
        <v>632.93444991000001</v>
      </c>
      <c r="AM66" s="11">
        <f t="shared" si="35"/>
        <v>35.31239368</v>
      </c>
      <c r="AN66" s="11">
        <f t="shared" si="35"/>
        <v>6.4880629999999995E-2</v>
      </c>
      <c r="AO66" s="11">
        <f t="shared" si="35"/>
        <v>0</v>
      </c>
      <c r="AP66" s="11">
        <f t="shared" si="35"/>
        <v>909.17433863999986</v>
      </c>
      <c r="AQ66" s="11">
        <f t="shared" si="35"/>
        <v>0</v>
      </c>
      <c r="AR66" s="11">
        <f t="shared" si="35"/>
        <v>0</v>
      </c>
      <c r="AS66" s="11">
        <f t="shared" si="35"/>
        <v>0</v>
      </c>
      <c r="AT66" s="11">
        <f t="shared" si="35"/>
        <v>0</v>
      </c>
      <c r="AU66" s="11">
        <f t="shared" si="35"/>
        <v>0</v>
      </c>
      <c r="AV66" s="11">
        <f t="shared" si="35"/>
        <v>11.454060999999999</v>
      </c>
      <c r="AW66" s="11">
        <f t="shared" si="35"/>
        <v>5.9994774400000006</v>
      </c>
      <c r="AX66" s="11">
        <f t="shared" si="35"/>
        <v>0</v>
      </c>
      <c r="AY66" s="11">
        <f t="shared" si="35"/>
        <v>0</v>
      </c>
      <c r="AZ66" s="11">
        <f t="shared" si="35"/>
        <v>18.86025532</v>
      </c>
      <c r="BA66" s="11">
        <f t="shared" si="35"/>
        <v>0</v>
      </c>
      <c r="BB66" s="11">
        <f t="shared" si="35"/>
        <v>0</v>
      </c>
      <c r="BC66" s="11">
        <f t="shared" si="35"/>
        <v>0</v>
      </c>
      <c r="BD66" s="11">
        <f t="shared" si="35"/>
        <v>0</v>
      </c>
      <c r="BE66" s="11">
        <f t="shared" si="35"/>
        <v>0</v>
      </c>
      <c r="BF66" s="11">
        <f t="shared" si="35"/>
        <v>4.9136946999999997</v>
      </c>
      <c r="BG66" s="11">
        <f t="shared" si="35"/>
        <v>0.45071316000000006</v>
      </c>
      <c r="BH66" s="11">
        <f t="shared" si="35"/>
        <v>0</v>
      </c>
      <c r="BI66" s="11">
        <f t="shared" si="35"/>
        <v>0</v>
      </c>
      <c r="BJ66" s="11">
        <f t="shared" si="35"/>
        <v>3.0340293999999997</v>
      </c>
      <c r="BK66" s="11">
        <f t="shared" si="35"/>
        <v>6721.6684611600003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5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 ht="15.75">
      <c r="A68" s="10" t="s">
        <v>54</v>
      </c>
      <c r="B68" s="10" t="s">
        <v>55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14" t="s">
        <v>13</v>
      </c>
      <c r="B69" s="14" t="s">
        <v>55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8" customFormat="1">
      <c r="A70" s="15"/>
      <c r="B70" s="14" t="s">
        <v>19</v>
      </c>
      <c r="C70" s="16">
        <v>0</v>
      </c>
      <c r="D70" s="16">
        <v>0</v>
      </c>
      <c r="E70" s="16">
        <v>0</v>
      </c>
      <c r="F70" s="16">
        <v>0</v>
      </c>
      <c r="G70" s="17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>SUM(C70:BJ70)</f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8" customFormat="1">
      <c r="A71" s="15"/>
      <c r="B71" s="18" t="s">
        <v>16</v>
      </c>
      <c r="C71" s="11">
        <f t="shared" ref="C71:AH71" si="36">SUM(C70)</f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11">
        <f t="shared" si="36"/>
        <v>0</v>
      </c>
      <c r="Q71" s="11">
        <f t="shared" si="36"/>
        <v>0</v>
      </c>
      <c r="R71" s="11">
        <f t="shared" si="36"/>
        <v>0</v>
      </c>
      <c r="S71" s="11">
        <f t="shared" si="36"/>
        <v>0</v>
      </c>
      <c r="T71" s="11">
        <f t="shared" si="36"/>
        <v>0</v>
      </c>
      <c r="U71" s="11">
        <f t="shared" si="36"/>
        <v>0</v>
      </c>
      <c r="V71" s="11">
        <f t="shared" si="36"/>
        <v>0</v>
      </c>
      <c r="W71" s="11">
        <f t="shared" si="36"/>
        <v>0</v>
      </c>
      <c r="X71" s="11">
        <f t="shared" si="36"/>
        <v>0</v>
      </c>
      <c r="Y71" s="11">
        <f t="shared" si="36"/>
        <v>0</v>
      </c>
      <c r="Z71" s="11">
        <f t="shared" si="36"/>
        <v>0</v>
      </c>
      <c r="AA71" s="11">
        <f t="shared" si="36"/>
        <v>0</v>
      </c>
      <c r="AB71" s="11">
        <f t="shared" si="36"/>
        <v>0</v>
      </c>
      <c r="AC71" s="11">
        <f t="shared" si="36"/>
        <v>0</v>
      </c>
      <c r="AD71" s="11">
        <f t="shared" si="36"/>
        <v>0</v>
      </c>
      <c r="AE71" s="11">
        <f t="shared" si="36"/>
        <v>0</v>
      </c>
      <c r="AF71" s="11">
        <f t="shared" si="36"/>
        <v>0</v>
      </c>
      <c r="AG71" s="11">
        <f t="shared" si="36"/>
        <v>0</v>
      </c>
      <c r="AH71" s="11">
        <f t="shared" si="36"/>
        <v>0</v>
      </c>
      <c r="AI71" s="11">
        <f t="shared" ref="AI71:BN71" si="37">SUM(AI70)</f>
        <v>0</v>
      </c>
      <c r="AJ71" s="11">
        <f t="shared" si="37"/>
        <v>0</v>
      </c>
      <c r="AK71" s="11">
        <f t="shared" si="37"/>
        <v>0</v>
      </c>
      <c r="AL71" s="11">
        <f t="shared" si="37"/>
        <v>0</v>
      </c>
      <c r="AM71" s="11">
        <f t="shared" si="37"/>
        <v>0</v>
      </c>
      <c r="AN71" s="11">
        <f t="shared" si="37"/>
        <v>0</v>
      </c>
      <c r="AO71" s="11">
        <f t="shared" si="37"/>
        <v>0</v>
      </c>
      <c r="AP71" s="11">
        <f t="shared" si="37"/>
        <v>0</v>
      </c>
      <c r="AQ71" s="11">
        <f t="shared" si="37"/>
        <v>0</v>
      </c>
      <c r="AR71" s="11">
        <f t="shared" si="37"/>
        <v>0</v>
      </c>
      <c r="AS71" s="11">
        <f t="shared" si="37"/>
        <v>0</v>
      </c>
      <c r="AT71" s="11">
        <f t="shared" si="37"/>
        <v>0</v>
      </c>
      <c r="AU71" s="11">
        <f t="shared" si="37"/>
        <v>0</v>
      </c>
      <c r="AV71" s="11">
        <f t="shared" si="37"/>
        <v>0</v>
      </c>
      <c r="AW71" s="11">
        <f t="shared" si="37"/>
        <v>0</v>
      </c>
      <c r="AX71" s="11">
        <f t="shared" si="37"/>
        <v>0</v>
      </c>
      <c r="AY71" s="11">
        <f t="shared" si="37"/>
        <v>0</v>
      </c>
      <c r="AZ71" s="11">
        <f t="shared" si="37"/>
        <v>0</v>
      </c>
      <c r="BA71" s="11">
        <f t="shared" si="37"/>
        <v>0</v>
      </c>
      <c r="BB71" s="11">
        <f t="shared" si="37"/>
        <v>0</v>
      </c>
      <c r="BC71" s="11">
        <f t="shared" si="37"/>
        <v>0</v>
      </c>
      <c r="BD71" s="11">
        <f t="shared" si="37"/>
        <v>0</v>
      </c>
      <c r="BE71" s="11">
        <f t="shared" si="37"/>
        <v>0</v>
      </c>
      <c r="BF71" s="11">
        <f t="shared" si="37"/>
        <v>0</v>
      </c>
      <c r="BG71" s="11">
        <f t="shared" si="37"/>
        <v>0</v>
      </c>
      <c r="BH71" s="11">
        <f t="shared" si="37"/>
        <v>0</v>
      </c>
      <c r="BI71" s="11">
        <f t="shared" si="37"/>
        <v>0</v>
      </c>
      <c r="BJ71" s="11">
        <f t="shared" si="37"/>
        <v>0</v>
      </c>
      <c r="BK71" s="11">
        <f t="shared" si="37"/>
        <v>0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8" customFormat="1">
      <c r="A72" s="15"/>
      <c r="B72" s="18" t="s">
        <v>56</v>
      </c>
      <c r="C72" s="11">
        <f t="shared" ref="C72:AH72" si="38">SUM(C70:C71)/2</f>
        <v>0</v>
      </c>
      <c r="D72" s="11">
        <f t="shared" si="38"/>
        <v>0</v>
      </c>
      <c r="E72" s="11">
        <f t="shared" si="38"/>
        <v>0</v>
      </c>
      <c r="F72" s="11">
        <f t="shared" si="38"/>
        <v>0</v>
      </c>
      <c r="G72" s="11">
        <f t="shared" si="38"/>
        <v>0</v>
      </c>
      <c r="H72" s="11">
        <f t="shared" si="38"/>
        <v>0</v>
      </c>
      <c r="I72" s="11">
        <f t="shared" si="38"/>
        <v>0</v>
      </c>
      <c r="J72" s="11">
        <f t="shared" si="38"/>
        <v>0</v>
      </c>
      <c r="K72" s="11">
        <f t="shared" si="38"/>
        <v>0</v>
      </c>
      <c r="L72" s="11">
        <f t="shared" si="38"/>
        <v>0</v>
      </c>
      <c r="M72" s="11">
        <f t="shared" si="38"/>
        <v>0</v>
      </c>
      <c r="N72" s="11">
        <f t="shared" si="38"/>
        <v>0</v>
      </c>
      <c r="O72" s="11">
        <f t="shared" si="38"/>
        <v>0</v>
      </c>
      <c r="P72" s="11">
        <f t="shared" si="38"/>
        <v>0</v>
      </c>
      <c r="Q72" s="11">
        <f t="shared" si="38"/>
        <v>0</v>
      </c>
      <c r="R72" s="11">
        <f t="shared" si="38"/>
        <v>0</v>
      </c>
      <c r="S72" s="11">
        <f t="shared" si="38"/>
        <v>0</v>
      </c>
      <c r="T72" s="11">
        <f t="shared" si="38"/>
        <v>0</v>
      </c>
      <c r="U72" s="11">
        <f t="shared" si="38"/>
        <v>0</v>
      </c>
      <c r="V72" s="11">
        <f t="shared" si="38"/>
        <v>0</v>
      </c>
      <c r="W72" s="11">
        <f t="shared" si="38"/>
        <v>0</v>
      </c>
      <c r="X72" s="11">
        <f t="shared" si="38"/>
        <v>0</v>
      </c>
      <c r="Y72" s="11">
        <f t="shared" si="38"/>
        <v>0</v>
      </c>
      <c r="Z72" s="11">
        <f t="shared" si="38"/>
        <v>0</v>
      </c>
      <c r="AA72" s="11">
        <f t="shared" si="38"/>
        <v>0</v>
      </c>
      <c r="AB72" s="11">
        <f t="shared" si="38"/>
        <v>0</v>
      </c>
      <c r="AC72" s="11">
        <f t="shared" si="38"/>
        <v>0</v>
      </c>
      <c r="AD72" s="11">
        <f t="shared" si="38"/>
        <v>0</v>
      </c>
      <c r="AE72" s="11">
        <f t="shared" si="38"/>
        <v>0</v>
      </c>
      <c r="AF72" s="11">
        <f t="shared" si="38"/>
        <v>0</v>
      </c>
      <c r="AG72" s="11">
        <f t="shared" si="38"/>
        <v>0</v>
      </c>
      <c r="AH72" s="11">
        <f t="shared" si="38"/>
        <v>0</v>
      </c>
      <c r="AI72" s="11">
        <f t="shared" ref="AI72:BN72" si="39">SUM(AI70:AI71)/2</f>
        <v>0</v>
      </c>
      <c r="AJ72" s="11">
        <f t="shared" si="39"/>
        <v>0</v>
      </c>
      <c r="AK72" s="11">
        <f t="shared" si="39"/>
        <v>0</v>
      </c>
      <c r="AL72" s="11">
        <f t="shared" si="39"/>
        <v>0</v>
      </c>
      <c r="AM72" s="11">
        <f t="shared" si="39"/>
        <v>0</v>
      </c>
      <c r="AN72" s="11">
        <f t="shared" si="39"/>
        <v>0</v>
      </c>
      <c r="AO72" s="11">
        <f t="shared" si="39"/>
        <v>0</v>
      </c>
      <c r="AP72" s="11">
        <f t="shared" si="39"/>
        <v>0</v>
      </c>
      <c r="AQ72" s="11">
        <f t="shared" si="39"/>
        <v>0</v>
      </c>
      <c r="AR72" s="11">
        <f t="shared" si="39"/>
        <v>0</v>
      </c>
      <c r="AS72" s="11">
        <f t="shared" si="39"/>
        <v>0</v>
      </c>
      <c r="AT72" s="11">
        <f t="shared" si="39"/>
        <v>0</v>
      </c>
      <c r="AU72" s="11">
        <f t="shared" si="39"/>
        <v>0</v>
      </c>
      <c r="AV72" s="11">
        <f t="shared" si="39"/>
        <v>0</v>
      </c>
      <c r="AW72" s="11">
        <f t="shared" si="39"/>
        <v>0</v>
      </c>
      <c r="AX72" s="11">
        <f t="shared" si="39"/>
        <v>0</v>
      </c>
      <c r="AY72" s="11">
        <f t="shared" si="39"/>
        <v>0</v>
      </c>
      <c r="AZ72" s="11">
        <f t="shared" si="39"/>
        <v>0</v>
      </c>
      <c r="BA72" s="11">
        <f t="shared" si="39"/>
        <v>0</v>
      </c>
      <c r="BB72" s="11">
        <f t="shared" si="39"/>
        <v>0</v>
      </c>
      <c r="BC72" s="11">
        <f t="shared" si="39"/>
        <v>0</v>
      </c>
      <c r="BD72" s="11">
        <f t="shared" si="39"/>
        <v>0</v>
      </c>
      <c r="BE72" s="11">
        <f t="shared" si="39"/>
        <v>0</v>
      </c>
      <c r="BF72" s="11">
        <f t="shared" si="39"/>
        <v>0</v>
      </c>
      <c r="BG72" s="11">
        <f t="shared" si="39"/>
        <v>0</v>
      </c>
      <c r="BH72" s="11">
        <f t="shared" si="39"/>
        <v>0</v>
      </c>
      <c r="BI72" s="11">
        <f t="shared" si="39"/>
        <v>0</v>
      </c>
      <c r="BJ72" s="11">
        <f t="shared" si="39"/>
        <v>0</v>
      </c>
      <c r="BK72" s="11">
        <f t="shared" si="39"/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8" customFormat="1">
      <c r="A73" s="37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8" customFormat="1">
      <c r="A74" s="39" t="s">
        <v>57</v>
      </c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8" customFormat="1">
      <c r="A75" s="39" t="s">
        <v>59</v>
      </c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8" customFormat="1">
      <c r="A76" s="37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7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9" t="s">
        <v>63</v>
      </c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9" t="s">
        <v>65</v>
      </c>
      <c r="B79" s="37"/>
      <c r="C79" s="38"/>
      <c r="D79" s="38"/>
      <c r="E79" s="38"/>
      <c r="F79" s="38"/>
      <c r="G79" s="38"/>
      <c r="H79" s="38"/>
      <c r="I79" s="19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19"/>
      <c r="B80" s="37"/>
      <c r="C80" s="38"/>
      <c r="D80" s="38"/>
      <c r="E80" s="38"/>
      <c r="F80" s="38"/>
      <c r="G80" s="38"/>
      <c r="H80" s="38"/>
      <c r="I80" s="19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40" t="s">
        <v>58</v>
      </c>
      <c r="B81" s="37"/>
      <c r="C81" s="38"/>
      <c r="D81" s="38"/>
      <c r="E81" s="38"/>
      <c r="F81" s="38"/>
      <c r="G81" s="38"/>
      <c r="H81" s="38"/>
      <c r="I81" s="19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40" t="s">
        <v>60</v>
      </c>
      <c r="B82" s="37"/>
      <c r="C82" s="38"/>
      <c r="D82" s="38"/>
      <c r="E82" s="38"/>
      <c r="F82" s="38"/>
      <c r="G82" s="38"/>
      <c r="H82" s="38"/>
      <c r="I82" s="19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40" t="s">
        <v>61</v>
      </c>
      <c r="B83" s="37"/>
      <c r="C83" s="38"/>
      <c r="D83" s="38"/>
      <c r="E83" s="38"/>
      <c r="F83" s="38"/>
      <c r="G83" s="38"/>
      <c r="H83" s="38"/>
      <c r="I83" s="19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40" t="s">
        <v>62</v>
      </c>
      <c r="B84" s="37"/>
      <c r="C84" s="38"/>
      <c r="D84" s="38"/>
      <c r="E84" s="38"/>
      <c r="F84" s="38"/>
      <c r="G84" s="38"/>
      <c r="H84" s="38"/>
      <c r="I84" s="19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40" t="s">
        <v>64</v>
      </c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40" t="s">
        <v>66</v>
      </c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7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7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7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7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7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7"/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7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7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7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7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7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7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7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7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7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7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7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7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7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7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7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7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7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7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7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7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7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19"/>
      <c r="B114" s="19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19"/>
      <c r="B115" s="19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19"/>
      <c r="B116" s="19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19"/>
      <c r="B117" s="19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19"/>
      <c r="B118" s="19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19"/>
      <c r="B119" s="19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19"/>
      <c r="B120" s="19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19"/>
      <c r="B121" s="19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19"/>
      <c r="B122" s="19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19"/>
      <c r="B123" s="19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19"/>
      <c r="B124" s="19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19"/>
      <c r="B125" s="1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19"/>
      <c r="B126" s="19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19"/>
      <c r="B127" s="19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19"/>
      <c r="B128" s="19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19"/>
      <c r="B129" s="19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19"/>
      <c r="B130" s="1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19"/>
      <c r="B131" s="19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19"/>
      <c r="B132" s="19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19"/>
      <c r="B133" s="19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19"/>
      <c r="B134" s="19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19"/>
      <c r="B135" s="19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19"/>
      <c r="B136" s="19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19"/>
      <c r="B137" s="1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19"/>
      <c r="B138" s="1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19"/>
      <c r="B139" s="19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19"/>
      <c r="B140" s="19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19"/>
      <c r="B141" s="19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19"/>
      <c r="B142" s="19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19"/>
      <c r="B143" s="19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19"/>
      <c r="B144" s="19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19"/>
      <c r="B145" s="19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19"/>
      <c r="B146" s="19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19"/>
      <c r="B147" s="19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19"/>
      <c r="B148" s="19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19"/>
      <c r="B149" s="19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19"/>
      <c r="B150" s="19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19"/>
      <c r="B151" s="19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19"/>
      <c r="B152" s="19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19"/>
      <c r="B153" s="19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19"/>
      <c r="B154" s="19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19"/>
      <c r="B155" s="19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19"/>
      <c r="B156" s="19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19"/>
      <c r="B157" s="19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19"/>
      <c r="B158" s="19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19"/>
      <c r="B159" s="19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19"/>
      <c r="B160" s="19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19"/>
      <c r="B161" s="19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19"/>
      <c r="B162" s="19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19"/>
      <c r="B163" s="19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19"/>
      <c r="B164" s="19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19"/>
      <c r="B165" s="19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19"/>
      <c r="B166" s="19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19"/>
      <c r="B167" s="19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19"/>
      <c r="B168" s="19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19"/>
      <c r="B169" s="19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19"/>
      <c r="B170" s="19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19"/>
      <c r="B171" s="19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19"/>
      <c r="B172" s="19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19"/>
      <c r="B173" s="19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19"/>
      <c r="B174" s="19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19"/>
      <c r="B175" s="19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19"/>
      <c r="B176" s="19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19"/>
      <c r="B177" s="19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19"/>
      <c r="B178" s="19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19"/>
      <c r="B179" s="19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19"/>
      <c r="B180" s="19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19"/>
      <c r="B181" s="19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19"/>
      <c r="B182" s="19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19"/>
      <c r="B183" s="19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19"/>
      <c r="B184" s="19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19"/>
      <c r="B185" s="19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19"/>
      <c r="B186" s="19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19"/>
      <c r="B187" s="19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19"/>
      <c r="B188" s="19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19"/>
      <c r="B189" s="19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19"/>
      <c r="B190" s="19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19"/>
      <c r="B191" s="19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19"/>
      <c r="B192" s="19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19"/>
      <c r="B193" s="19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19"/>
      <c r="B194" s="19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19"/>
      <c r="B195" s="19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19"/>
      <c r="B196" s="19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19"/>
      <c r="B197" s="19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19"/>
      <c r="B198" s="19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19"/>
      <c r="B199" s="19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19"/>
      <c r="B200" s="19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19"/>
      <c r="B201" s="19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19"/>
      <c r="B202" s="19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19"/>
      <c r="B203" s="19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19"/>
      <c r="B204" s="19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19"/>
      <c r="B205" s="19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19"/>
      <c r="B206" s="19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19"/>
      <c r="B207" s="19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19"/>
      <c r="B208" s="19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19"/>
      <c r="B209" s="19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19"/>
      <c r="B210" s="19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19"/>
      <c r="B211" s="19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</row>
    <row r="213" spans="1:7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</row>
    <row r="214" spans="1:7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</row>
    <row r="215" spans="1:7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</row>
    <row r="216" spans="1:7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</row>
    <row r="217" spans="1:7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</row>
    <row r="218" spans="1:7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</row>
    <row r="219" spans="1:7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</row>
    <row r="220" spans="1:7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</row>
    <row r="221" spans="1:7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</row>
    <row r="222" spans="1:7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</row>
    <row r="223" spans="1:7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</row>
    <row r="224" spans="1:7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</row>
    <row r="225" spans="1:66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</row>
    <row r="226" spans="1:66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</row>
    <row r="227" spans="1:66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</row>
    <row r="228" spans="1:66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</row>
    <row r="229" spans="1:66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</row>
    <row r="230" spans="1:66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</row>
    <row r="231" spans="1:66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</row>
    <row r="232" spans="1:66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</row>
    <row r="233" spans="1:66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</row>
    <row r="234" spans="1:66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</row>
    <row r="235" spans="1:66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</row>
    <row r="236" spans="1:66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</row>
    <row r="237" spans="1:66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</row>
    <row r="238" spans="1:66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</row>
    <row r="239" spans="1:66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</row>
    <row r="240" spans="1:66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</row>
    <row r="241" spans="1:66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</row>
    <row r="242" spans="1:66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</row>
    <row r="243" spans="1:66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</row>
    <row r="244" spans="1:66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</row>
    <row r="245" spans="1:66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</row>
    <row r="246" spans="1:6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</row>
    <row r="247" spans="1:66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</row>
    <row r="248" spans="1:66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</row>
    <row r="249" spans="1:66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</row>
    <row r="250" spans="1:66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</row>
    <row r="251" spans="1:66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</row>
    <row r="252" spans="1:66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</row>
    <row r="253" spans="1:66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</row>
    <row r="254" spans="1:66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</row>
    <row r="255" spans="1:66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</row>
    <row r="256" spans="1:66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</row>
    <row r="257" spans="1:66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</row>
    <row r="258" spans="1:66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</row>
    <row r="259" spans="1:66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</row>
    <row r="260" spans="1:66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</row>
    <row r="261" spans="1:66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</row>
    <row r="262" spans="1:66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</row>
    <row r="263" spans="1:66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</row>
    <row r="264" spans="1:66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</row>
    <row r="265" spans="1:66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</row>
    <row r="266" spans="1:66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</row>
    <row r="267" spans="1:6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</row>
    <row r="268" spans="1:66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</row>
    <row r="269" spans="1:66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</row>
    <row r="270" spans="1:66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</row>
    <row r="271" spans="1:66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</row>
    <row r="272" spans="1:66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</row>
    <row r="273" spans="1:66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</row>
    <row r="274" spans="1:66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</row>
    <row r="275" spans="1:66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</row>
    <row r="276" spans="1:66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</row>
    <row r="277" spans="1:66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</row>
    <row r="278" spans="1:66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</row>
    <row r="279" spans="1:66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</row>
    <row r="280" spans="1:66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</row>
    <row r="281" spans="1:66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</row>
    <row r="282" spans="1:66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</row>
    <row r="283" spans="1:66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</row>
    <row r="284" spans="1:66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</row>
    <row r="285" spans="1:66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</row>
    <row r="286" spans="1:6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</row>
    <row r="287" spans="1:66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</row>
    <row r="288" spans="1:66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</row>
    <row r="289" spans="1:66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</row>
    <row r="290" spans="1:66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</row>
    <row r="291" spans="1:66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</row>
    <row r="292" spans="1:66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</row>
    <row r="293" spans="1:66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</row>
    <row r="294" spans="1:66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</row>
    <row r="295" spans="1:66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</row>
    <row r="296" spans="1:66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</row>
    <row r="297" spans="1:66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</row>
    <row r="298" spans="1:66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</row>
    <row r="299" spans="1:66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</row>
    <row r="300" spans="1:66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</row>
    <row r="301" spans="1:66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</row>
    <row r="302" spans="1:66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</row>
    <row r="303" spans="1:66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</row>
    <row r="304" spans="1:66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</row>
    <row r="305" spans="1:66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</row>
    <row r="306" spans="1:66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</row>
    <row r="307" spans="1:66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</row>
    <row r="308" spans="1:66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</row>
    <row r="309" spans="1:66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</row>
    <row r="310" spans="1:66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</row>
    <row r="311" spans="1:66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</row>
    <row r="312" spans="1:66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</row>
    <row r="313" spans="1:66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</row>
    <row r="314" spans="1:66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</row>
    <row r="315" spans="1:66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</row>
    <row r="316" spans="1:66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</row>
    <row r="317" spans="1:66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</row>
    <row r="318" spans="1:66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</row>
    <row r="319" spans="1:66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</row>
    <row r="320" spans="1:66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</row>
    <row r="321" spans="1:66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</row>
    <row r="322" spans="1:66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</row>
    <row r="323" spans="1:66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</row>
    <row r="324" spans="1:66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</row>
    <row r="325" spans="1:66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</row>
    <row r="326" spans="1:66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</row>
    <row r="327" spans="1:66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</row>
    <row r="328" spans="1:66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</row>
    <row r="329" spans="1:66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</row>
    <row r="330" spans="1:66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</row>
    <row r="331" spans="1:66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</row>
    <row r="332" spans="1:66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</row>
    <row r="333" spans="1:66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</row>
    <row r="334" spans="1:66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</row>
    <row r="335" spans="1:66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</row>
    <row r="336" spans="1:6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</row>
    <row r="337" spans="1:66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</row>
    <row r="338" spans="1:66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</row>
    <row r="339" spans="1:66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</row>
    <row r="340" spans="1:66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</row>
    <row r="341" spans="1:66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</row>
    <row r="342" spans="1:66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</row>
    <row r="343" spans="1:66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</row>
    <row r="344" spans="1:66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</row>
    <row r="345" spans="1:66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</row>
    <row r="346" spans="1:66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</row>
    <row r="347" spans="1:66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</row>
    <row r="348" spans="1:66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</row>
    <row r="349" spans="1:66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</row>
    <row r="350" spans="1:66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</row>
    <row r="351" spans="1:66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</row>
    <row r="352" spans="1:66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</row>
    <row r="353" spans="1:66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</row>
    <row r="354" spans="1:66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</row>
    <row r="355" spans="1:66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</row>
    <row r="356" spans="1:66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</row>
    <row r="357" spans="1:66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</row>
    <row r="358" spans="1:66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</row>
    <row r="359" spans="1:66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</row>
    <row r="360" spans="1:66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</row>
    <row r="361" spans="1:66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</row>
    <row r="362" spans="1:66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</row>
    <row r="363" spans="1:66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</row>
    <row r="364" spans="1:66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</row>
    <row r="365" spans="1:66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</row>
    <row r="366" spans="1:66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</row>
    <row r="367" spans="1:66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</row>
    <row r="368" spans="1:66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</row>
    <row r="369" spans="1:66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</row>
    <row r="370" spans="1:66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</row>
    <row r="371" spans="1:66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</row>
    <row r="372" spans="1:66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</row>
    <row r="373" spans="1:66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</row>
    <row r="374" spans="1:66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</row>
    <row r="375" spans="1:66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</row>
    <row r="376" spans="1:66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</row>
    <row r="377" spans="1:66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</row>
    <row r="378" spans="1:66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</row>
    <row r="379" spans="1:66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</row>
    <row r="380" spans="1:66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</row>
    <row r="381" spans="1:66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</row>
    <row r="382" spans="1:66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</row>
    <row r="383" spans="1:66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</row>
    <row r="384" spans="1:66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</row>
    <row r="385" spans="1:66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</row>
    <row r="386" spans="1:66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</row>
    <row r="387" spans="1:66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</row>
    <row r="388" spans="1:66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</row>
    <row r="389" spans="1:66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</row>
    <row r="390" spans="1:66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</row>
    <row r="391" spans="1:66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</row>
    <row r="392" spans="1:66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</row>
    <row r="393" spans="1:66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</row>
    <row r="394" spans="1:66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</row>
    <row r="395" spans="1:66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</row>
    <row r="396" spans="1:66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</row>
    <row r="397" spans="1:66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</row>
    <row r="398" spans="1:66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</row>
    <row r="399" spans="1:66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</row>
    <row r="400" spans="1:66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</row>
    <row r="401" spans="1:66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</row>
    <row r="402" spans="1:66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</row>
    <row r="403" spans="1:66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</row>
    <row r="404" spans="1:66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</row>
    <row r="405" spans="1:66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</row>
    <row r="406" spans="1:66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</row>
    <row r="407" spans="1:66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</row>
    <row r="408" spans="1:66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</row>
    <row r="409" spans="1:66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</row>
    <row r="410" spans="1:66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</row>
    <row r="411" spans="1:66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</row>
    <row r="412" spans="1:66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</row>
    <row r="413" spans="1:66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</row>
    <row r="414" spans="1:66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</row>
    <row r="415" spans="1:66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</row>
    <row r="416" spans="1:66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</row>
    <row r="417" spans="1:66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</row>
    <row r="418" spans="1:66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</row>
    <row r="419" spans="1:66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</row>
    <row r="420" spans="1:66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</row>
    <row r="421" spans="1:66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</row>
    <row r="422" spans="1:66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</row>
    <row r="423" spans="1:66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</row>
    <row r="424" spans="1:66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</row>
    <row r="425" spans="1:66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</row>
    <row r="426" spans="1:6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</row>
    <row r="427" spans="1:66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</row>
    <row r="428" spans="1:66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</row>
    <row r="429" spans="1:66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</row>
    <row r="430" spans="1:66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</row>
    <row r="431" spans="1:66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</row>
    <row r="432" spans="1:66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</row>
    <row r="433" spans="1:66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</row>
    <row r="434" spans="1:66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</row>
    <row r="435" spans="1:66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</row>
    <row r="436" spans="1:6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</row>
    <row r="437" spans="1:66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</row>
    <row r="438" spans="1:66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</row>
    <row r="439" spans="1:66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</row>
    <row r="440" spans="1:66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</row>
    <row r="441" spans="1:66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</row>
    <row r="442" spans="1:66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</row>
    <row r="443" spans="1:66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</row>
    <row r="444" spans="1:66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</row>
    <row r="445" spans="1:66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</row>
    <row r="446" spans="1:6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</row>
    <row r="447" spans="1:66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</row>
    <row r="448" spans="1:66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</row>
    <row r="449" spans="1:66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</row>
    <row r="450" spans="1:66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</row>
    <row r="451" spans="1:66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</row>
    <row r="452" spans="1:66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</row>
    <row r="453" spans="1:66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</row>
    <row r="454" spans="1:66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</row>
    <row r="455" spans="1:66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</row>
    <row r="456" spans="1:6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</row>
    <row r="457" spans="1:66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</row>
    <row r="458" spans="1:66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</row>
    <row r="459" spans="1:66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</row>
    <row r="460" spans="1:66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</row>
    <row r="461" spans="1:66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</row>
    <row r="462" spans="1:66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</row>
    <row r="463" spans="1:66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</row>
    <row r="464" spans="1:66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</row>
    <row r="465" spans="1:66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</row>
    <row r="466" spans="1:66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</row>
    <row r="467" spans="1:66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</row>
    <row r="468" spans="1:66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</row>
    <row r="469" spans="1:66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</row>
    <row r="470" spans="1:66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</row>
    <row r="471" spans="1:66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</row>
    <row r="472" spans="1:66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</row>
    <row r="473" spans="1:66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</row>
    <row r="474" spans="1:66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</row>
    <row r="475" spans="1:66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</row>
    <row r="476" spans="1:66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</row>
    <row r="477" spans="1:66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</row>
    <row r="478" spans="1:66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</row>
    <row r="479" spans="1:66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</row>
    <row r="480" spans="1:66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</row>
    <row r="481" spans="1:66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</row>
    <row r="482" spans="1:66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</row>
    <row r="483" spans="1:66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</row>
    <row r="484" spans="1:66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</row>
    <row r="485" spans="1:66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</row>
    <row r="486" spans="1:66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</row>
    <row r="487" spans="1:66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</row>
    <row r="488" spans="1:66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</row>
    <row r="489" spans="1:66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</row>
    <row r="490" spans="1:66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</row>
    <row r="491" spans="1:66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</row>
    <row r="492" spans="1:66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</row>
    <row r="493" spans="1:66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</row>
    <row r="494" spans="1:66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</row>
    <row r="495" spans="1:66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</row>
    <row r="496" spans="1:66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</row>
    <row r="497" spans="1:66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</row>
    <row r="498" spans="1:66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</row>
    <row r="499" spans="1:66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</row>
    <row r="500" spans="1:66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</row>
    <row r="501" spans="1:66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</row>
    <row r="502" spans="1:66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</row>
    <row r="503" spans="1:66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</row>
    <row r="504" spans="1:66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</row>
    <row r="505" spans="1:66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</row>
    <row r="506" spans="1:66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</row>
    <row r="507" spans="1:66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</row>
    <row r="508" spans="1:66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</row>
    <row r="509" spans="1:66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</row>
    <row r="510" spans="1:66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</row>
    <row r="511" spans="1:66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</row>
    <row r="512" spans="1:66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</row>
    <row r="513" spans="1:66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</row>
    <row r="514" spans="1:66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</row>
    <row r="515" spans="1:66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</row>
    <row r="516" spans="1:66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</row>
    <row r="517" spans="1:66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</row>
    <row r="518" spans="1:66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</row>
    <row r="519" spans="1:66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</row>
    <row r="520" spans="1:66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</row>
    <row r="521" spans="1:66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</row>
    <row r="522" spans="1:66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</row>
    <row r="523" spans="1:66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</row>
    <row r="524" spans="1:66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</row>
    <row r="525" spans="1:66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</row>
    <row r="526" spans="1:66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</row>
    <row r="527" spans="1:66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</row>
    <row r="528" spans="1:66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</row>
    <row r="529" spans="1:66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</row>
    <row r="530" spans="1:66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</row>
    <row r="531" spans="1:66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</row>
    <row r="532" spans="1:66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</row>
    <row r="533" spans="1:66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</row>
    <row r="534" spans="1:66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</row>
    <row r="535" spans="1:66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</row>
    <row r="536" spans="1:66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</row>
    <row r="537" spans="1:66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</row>
    <row r="538" spans="1:66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</row>
    <row r="539" spans="1:66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</row>
    <row r="540" spans="1:66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</row>
    <row r="541" spans="1:66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</row>
    <row r="542" spans="1:66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</row>
    <row r="543" spans="1:66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</row>
    <row r="544" spans="1:66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</row>
    <row r="545" spans="1:66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</row>
    <row r="546" spans="1:66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</row>
    <row r="547" spans="1:66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</row>
    <row r="548" spans="1:66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</row>
    <row r="549" spans="1:66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</row>
    <row r="550" spans="1:66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</row>
    <row r="551" spans="1:66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</row>
    <row r="552" spans="1:66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</row>
    <row r="553" spans="1:66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</row>
    <row r="554" spans="1:66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</row>
    <row r="555" spans="1:66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</row>
    <row r="556" spans="1:66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</row>
    <row r="557" spans="1:66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</row>
    <row r="558" spans="1:66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</row>
    <row r="559" spans="1:66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</row>
    <row r="560" spans="1:66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</row>
    <row r="561" spans="1:66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</row>
    <row r="562" spans="1:66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</row>
    <row r="563" spans="1:66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</row>
    <row r="564" spans="1:66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</row>
    <row r="565" spans="1:66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</row>
    <row r="566" spans="1:66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</row>
    <row r="567" spans="1:66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</row>
    <row r="568" spans="1:66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</row>
    <row r="569" spans="1:66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</row>
    <row r="570" spans="1:66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</row>
    <row r="571" spans="1:66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</row>
    <row r="572" spans="1:66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</row>
    <row r="573" spans="1:66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</row>
    <row r="574" spans="1:66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</row>
    <row r="575" spans="1:66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</row>
    <row r="576" spans="1:66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</row>
    <row r="577" spans="1:66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</row>
    <row r="578" spans="1:66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</row>
    <row r="579" spans="1:66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</row>
    <row r="580" spans="1:66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</row>
    <row r="581" spans="1:66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</row>
    <row r="582" spans="1:66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</row>
    <row r="583" spans="1:66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</row>
    <row r="584" spans="1:66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</row>
    <row r="585" spans="1:66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</row>
    <row r="586" spans="1:66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</row>
    <row r="587" spans="1:66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</row>
    <row r="588" spans="1:66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</row>
    <row r="589" spans="1:66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</row>
    <row r="590" spans="1:66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</row>
    <row r="591" spans="1:66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</row>
    <row r="592" spans="1:66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</row>
    <row r="593" spans="1:66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</row>
    <row r="594" spans="1:66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</row>
    <row r="595" spans="1:66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</row>
    <row r="596" spans="1:66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</row>
    <row r="597" spans="1:66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</row>
    <row r="598" spans="1:66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</row>
    <row r="599" spans="1:66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</row>
    <row r="600" spans="1:66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</row>
    <row r="601" spans="1:66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</row>
    <row r="602" spans="1:66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</row>
    <row r="603" spans="1:66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</row>
    <row r="604" spans="1:66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</row>
    <row r="605" spans="1:66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</row>
    <row r="606" spans="1:66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</row>
    <row r="607" spans="1:66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</row>
    <row r="608" spans="1:66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</row>
    <row r="609" spans="1:66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</row>
    <row r="610" spans="1:66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</row>
    <row r="611" spans="1:66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</row>
    <row r="612" spans="1:66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</row>
    <row r="613" spans="1:66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</row>
    <row r="614" spans="1:66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</row>
    <row r="615" spans="1:66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</row>
    <row r="616" spans="1:66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</row>
    <row r="617" spans="1:66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</row>
    <row r="618" spans="1:66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</row>
    <row r="619" spans="1:66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</row>
    <row r="620" spans="1:66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</row>
    <row r="621" spans="1:66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</row>
    <row r="622" spans="1:66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</row>
    <row r="623" spans="1:66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</row>
    <row r="624" spans="1:66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</row>
    <row r="625" spans="1:66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</row>
    <row r="626" spans="1:66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</row>
    <row r="627" spans="1:66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</row>
    <row r="628" spans="1:66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</row>
    <row r="629" spans="1:66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</row>
    <row r="630" spans="1:66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</row>
    <row r="631" spans="1:66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</row>
    <row r="632" spans="1:66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</row>
    <row r="633" spans="1:66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</row>
    <row r="634" spans="1:66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</row>
    <row r="635" spans="1:66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</row>
    <row r="636" spans="1:66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</row>
    <row r="637" spans="1:66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</row>
    <row r="638" spans="1:66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</row>
    <row r="639" spans="1:66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</row>
    <row r="640" spans="1:66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</row>
    <row r="641" spans="1:66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</row>
    <row r="642" spans="1:66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</row>
    <row r="643" spans="1:66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</row>
    <row r="644" spans="1:66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</row>
    <row r="645" spans="1:66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</row>
    <row r="646" spans="1:6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</row>
    <row r="647" spans="1:66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</row>
    <row r="648" spans="1:66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</row>
    <row r="649" spans="1:66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</row>
    <row r="650" spans="1:66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</row>
    <row r="651" spans="1:66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</row>
    <row r="652" spans="1:66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</row>
    <row r="653" spans="1:66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</row>
    <row r="654" spans="1:66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</row>
    <row r="655" spans="1:66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  <c r="BM655" s="19"/>
      <c r="BN655" s="19"/>
    </row>
    <row r="656" spans="1:66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</row>
    <row r="657" spans="1:6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</row>
  </sheetData>
  <mergeCells count="25">
    <mergeCell ref="AQ5:AU5"/>
    <mergeCell ref="AV5:AZ5"/>
    <mergeCell ref="BA5:BE5"/>
    <mergeCell ref="BF5:BJ5"/>
    <mergeCell ref="R5:V5"/>
    <mergeCell ref="W5:AA5"/>
    <mergeCell ref="AB5:AF5"/>
    <mergeCell ref="AG5:AK5"/>
    <mergeCell ref="AL5:AP5"/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7"/>
  <sheetViews>
    <sheetView zoomScaleNormal="100" workbookViewId="0">
      <selection activeCell="D30" sqref="D30"/>
    </sheetView>
  </sheetViews>
  <sheetFormatPr defaultColWidth="9.140625" defaultRowHeight="14.25" customHeight="1"/>
  <cols>
    <col min="1" max="1" width="9.85546875" style="20" customWidth="1"/>
    <col min="2" max="2" width="27.42578125" style="20" customWidth="1"/>
    <col min="3" max="3" width="21.85546875" style="20" customWidth="1"/>
    <col min="4" max="4" width="22" style="20" customWidth="1"/>
    <col min="5" max="5" width="22.140625" style="20" customWidth="1"/>
    <col min="6" max="9" width="21.85546875" style="20" customWidth="1"/>
    <col min="10" max="10" width="22" style="20" customWidth="1"/>
    <col min="11" max="11" width="21.85546875" style="20" customWidth="1"/>
    <col min="12" max="13" width="9.140625" style="20"/>
    <col min="14" max="14" width="15.5703125" style="20" customWidth="1"/>
    <col min="15" max="249" width="9.140625" style="20"/>
    <col min="250" max="250" width="2.28515625" style="20" customWidth="1"/>
    <col min="251" max="251" width="9.140625" style="20"/>
    <col min="252" max="252" width="25.28515625" style="20" customWidth="1"/>
    <col min="253" max="253" width="12.28515625" style="20" customWidth="1"/>
    <col min="254" max="254" width="25.5703125" style="20" customWidth="1"/>
    <col min="255" max="255" width="21.7109375" style="20" customWidth="1"/>
    <col min="256" max="256" width="20.5703125" style="20" customWidth="1"/>
    <col min="257" max="257" width="21.42578125" style="20" customWidth="1"/>
    <col min="258" max="258" width="15.85546875" style="20" customWidth="1"/>
    <col min="259" max="259" width="17" style="20" customWidth="1"/>
    <col min="260" max="260" width="8.140625" style="20" customWidth="1"/>
    <col min="261" max="261" width="19.85546875" style="20" customWidth="1"/>
    <col min="262" max="505" width="9.140625" style="20"/>
    <col min="506" max="506" width="2.28515625" style="20" customWidth="1"/>
    <col min="507" max="507" width="9.140625" style="20"/>
    <col min="508" max="508" width="25.28515625" style="20" customWidth="1"/>
    <col min="509" max="509" width="12.28515625" style="20" customWidth="1"/>
    <col min="510" max="510" width="25.5703125" style="20" customWidth="1"/>
    <col min="511" max="511" width="21.7109375" style="20" customWidth="1"/>
    <col min="512" max="512" width="20.5703125" style="20" customWidth="1"/>
    <col min="513" max="513" width="21.42578125" style="20" customWidth="1"/>
    <col min="514" max="514" width="15.85546875" style="20" customWidth="1"/>
    <col min="515" max="515" width="17" style="20" customWidth="1"/>
    <col min="516" max="516" width="8.140625" style="20" customWidth="1"/>
    <col min="517" max="517" width="19.85546875" style="20" customWidth="1"/>
    <col min="518" max="761" width="9.140625" style="20"/>
    <col min="762" max="762" width="2.28515625" style="20" customWidth="1"/>
    <col min="763" max="763" width="9.140625" style="20"/>
    <col min="764" max="764" width="25.28515625" style="20" customWidth="1"/>
    <col min="765" max="765" width="12.28515625" style="20" customWidth="1"/>
    <col min="766" max="766" width="25.5703125" style="20" customWidth="1"/>
    <col min="767" max="767" width="21.7109375" style="20" customWidth="1"/>
    <col min="768" max="768" width="20.5703125" style="20" customWidth="1"/>
    <col min="769" max="769" width="21.42578125" style="20" customWidth="1"/>
    <col min="770" max="770" width="15.85546875" style="20" customWidth="1"/>
    <col min="771" max="771" width="17" style="20" customWidth="1"/>
    <col min="772" max="772" width="8.140625" style="20" customWidth="1"/>
    <col min="773" max="773" width="19.85546875" style="20" customWidth="1"/>
    <col min="774" max="1017" width="9.140625" style="20"/>
    <col min="1018" max="1018" width="2.28515625" style="20" customWidth="1"/>
    <col min="1019" max="1019" width="9.140625" style="20"/>
    <col min="1020" max="1020" width="25.28515625" style="20" customWidth="1"/>
    <col min="1021" max="1021" width="12.28515625" style="20" customWidth="1"/>
    <col min="1022" max="1022" width="25.5703125" style="20" customWidth="1"/>
    <col min="1023" max="1023" width="21.7109375" style="20" customWidth="1"/>
    <col min="1024" max="16384" width="9.140625" style="21"/>
  </cols>
  <sheetData>
    <row r="1" spans="1:1023" ht="15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023" ht="15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3" s="25" customFormat="1" ht="25.5">
      <c r="A3" s="22" t="s">
        <v>0</v>
      </c>
      <c r="B3" s="23" t="s">
        <v>69</v>
      </c>
      <c r="C3" s="23" t="s">
        <v>70</v>
      </c>
      <c r="D3" s="23" t="s">
        <v>71</v>
      </c>
      <c r="E3" s="23" t="s">
        <v>35</v>
      </c>
      <c r="F3" s="23" t="s">
        <v>43</v>
      </c>
      <c r="G3" s="23" t="s">
        <v>52</v>
      </c>
      <c r="H3" s="23" t="s">
        <v>72</v>
      </c>
      <c r="I3" s="23" t="s">
        <v>73</v>
      </c>
      <c r="J3" s="23" t="s">
        <v>74</v>
      </c>
      <c r="K3" s="23" t="s">
        <v>75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</row>
    <row r="4" spans="1:1023" ht="15">
      <c r="A4" s="26">
        <v>1</v>
      </c>
      <c r="B4" s="27" t="s">
        <v>76</v>
      </c>
      <c r="C4" s="28">
        <v>0</v>
      </c>
      <c r="D4" s="28">
        <v>0</v>
      </c>
      <c r="E4" s="28">
        <v>8.9889800000000006E-3</v>
      </c>
      <c r="F4" s="28">
        <v>4.782906E-2</v>
      </c>
      <c r="G4" s="28">
        <v>0</v>
      </c>
      <c r="H4" s="28">
        <v>0</v>
      </c>
      <c r="I4" s="28">
        <v>0</v>
      </c>
      <c r="J4" s="28">
        <v>5.6818050000000002E-2</v>
      </c>
      <c r="K4" s="28">
        <v>0</v>
      </c>
    </row>
    <row r="5" spans="1:1023" ht="15">
      <c r="A5" s="26">
        <v>2</v>
      </c>
      <c r="B5" s="29" t="s">
        <v>77</v>
      </c>
      <c r="C5" s="28">
        <v>0.32123099999999999</v>
      </c>
      <c r="D5" s="28">
        <v>0</v>
      </c>
      <c r="E5" s="28">
        <v>18.984345210000001</v>
      </c>
      <c r="F5" s="28">
        <v>23.990114049999999</v>
      </c>
      <c r="G5" s="28">
        <v>0</v>
      </c>
      <c r="H5" s="28">
        <v>0</v>
      </c>
      <c r="I5" s="28">
        <v>0</v>
      </c>
      <c r="J5" s="28">
        <v>43.295690260000001</v>
      </c>
      <c r="K5" s="28">
        <v>0</v>
      </c>
    </row>
    <row r="6" spans="1:1023" ht="15">
      <c r="A6" s="26">
        <v>3</v>
      </c>
      <c r="B6" s="27" t="s">
        <v>78</v>
      </c>
      <c r="C6" s="28">
        <v>0</v>
      </c>
      <c r="D6" s="28">
        <v>0</v>
      </c>
      <c r="E6" s="28">
        <v>0.32375563000000002</v>
      </c>
      <c r="F6" s="28">
        <v>0.62496870999999998</v>
      </c>
      <c r="G6" s="28">
        <v>0</v>
      </c>
      <c r="H6" s="28">
        <v>0</v>
      </c>
      <c r="I6" s="28">
        <v>0</v>
      </c>
      <c r="J6" s="28">
        <v>0.94872434000000005</v>
      </c>
      <c r="K6" s="28">
        <v>0</v>
      </c>
    </row>
    <row r="7" spans="1:1023" ht="15">
      <c r="A7" s="26">
        <v>4</v>
      </c>
      <c r="B7" s="29" t="s">
        <v>79</v>
      </c>
      <c r="C7" s="28">
        <v>8.4285260000000001E-2</v>
      </c>
      <c r="D7" s="28">
        <v>0</v>
      </c>
      <c r="E7" s="28">
        <v>6.3642556700000004</v>
      </c>
      <c r="F7" s="28">
        <v>2.64995672</v>
      </c>
      <c r="G7" s="28">
        <v>0</v>
      </c>
      <c r="H7" s="28">
        <v>0</v>
      </c>
      <c r="I7" s="28">
        <v>0</v>
      </c>
      <c r="J7" s="28">
        <v>9.0984976500000005</v>
      </c>
      <c r="K7" s="28">
        <v>0</v>
      </c>
    </row>
    <row r="8" spans="1:1023" ht="15">
      <c r="A8" s="26">
        <v>5</v>
      </c>
      <c r="B8" s="29" t="s">
        <v>80</v>
      </c>
      <c r="C8" s="28">
        <v>4.196163E-2</v>
      </c>
      <c r="D8" s="28">
        <v>0</v>
      </c>
      <c r="E8" s="28">
        <v>11.664280850000001</v>
      </c>
      <c r="F8" s="28">
        <v>13.413485530000001</v>
      </c>
      <c r="G8" s="28">
        <v>0</v>
      </c>
      <c r="H8" s="28">
        <v>0</v>
      </c>
      <c r="I8" s="28">
        <v>0</v>
      </c>
      <c r="J8" s="28">
        <v>25.119727999999999</v>
      </c>
      <c r="K8" s="28">
        <v>0</v>
      </c>
    </row>
    <row r="9" spans="1:1023" ht="15">
      <c r="A9" s="26">
        <v>6</v>
      </c>
      <c r="B9" s="29" t="s">
        <v>81</v>
      </c>
      <c r="C9" s="28">
        <v>3.4741729999999998E-2</v>
      </c>
      <c r="D9" s="28">
        <v>0</v>
      </c>
      <c r="E9" s="28">
        <v>8.6102336000000008</v>
      </c>
      <c r="F9" s="28">
        <v>6.4932238199999999</v>
      </c>
      <c r="G9" s="28">
        <v>0</v>
      </c>
      <c r="H9" s="28">
        <v>0</v>
      </c>
      <c r="I9" s="28">
        <v>0</v>
      </c>
      <c r="J9" s="28">
        <v>15.13819915</v>
      </c>
      <c r="K9" s="28">
        <v>0</v>
      </c>
    </row>
    <row r="10" spans="1:1023" ht="15">
      <c r="A10" s="26">
        <v>7</v>
      </c>
      <c r="B10" s="29" t="s">
        <v>82</v>
      </c>
      <c r="C10" s="28">
        <v>0.47034292999999999</v>
      </c>
      <c r="D10" s="28">
        <v>0</v>
      </c>
      <c r="E10" s="28">
        <v>26.472710280000001</v>
      </c>
      <c r="F10" s="28">
        <v>31.637356499999999</v>
      </c>
      <c r="G10" s="28">
        <v>0</v>
      </c>
      <c r="H10" s="28">
        <v>0</v>
      </c>
      <c r="I10" s="28">
        <v>0</v>
      </c>
      <c r="J10" s="28">
        <v>58.580409709999998</v>
      </c>
      <c r="K10" s="28">
        <v>0</v>
      </c>
    </row>
    <row r="11" spans="1:1023" ht="15">
      <c r="A11" s="26">
        <v>8</v>
      </c>
      <c r="B11" s="27" t="s">
        <v>83</v>
      </c>
      <c r="C11" s="28">
        <v>0.11215836</v>
      </c>
      <c r="D11" s="28">
        <v>0</v>
      </c>
      <c r="E11" s="28">
        <v>1.3674638400000001</v>
      </c>
      <c r="F11" s="28">
        <v>3.5703643</v>
      </c>
      <c r="G11" s="28">
        <v>0</v>
      </c>
      <c r="H11" s="28">
        <v>0</v>
      </c>
      <c r="I11" s="28">
        <v>0</v>
      </c>
      <c r="J11" s="28">
        <v>5.0499865000000002</v>
      </c>
      <c r="K11" s="28">
        <v>0</v>
      </c>
    </row>
    <row r="12" spans="1:1023" ht="15">
      <c r="A12" s="26">
        <v>9</v>
      </c>
      <c r="B12" s="27" t="s">
        <v>84</v>
      </c>
      <c r="C12" s="28">
        <v>1.6411350000000002E-2</v>
      </c>
      <c r="D12" s="28">
        <v>0</v>
      </c>
      <c r="E12" s="28">
        <v>8.2159700000000002E-2</v>
      </c>
      <c r="F12" s="28">
        <v>9.3490660000000003E-2</v>
      </c>
      <c r="G12" s="28">
        <v>0</v>
      </c>
      <c r="H12" s="28">
        <v>0</v>
      </c>
      <c r="I12" s="28">
        <v>0</v>
      </c>
      <c r="J12" s="28">
        <v>0.19206171</v>
      </c>
      <c r="K12" s="28">
        <v>0</v>
      </c>
    </row>
    <row r="13" spans="1:1023" ht="15">
      <c r="A13" s="26">
        <v>10</v>
      </c>
      <c r="B13" s="29" t="s">
        <v>85</v>
      </c>
      <c r="C13" s="28">
        <v>5.8677380000000001E-2</v>
      </c>
      <c r="D13" s="28">
        <v>0</v>
      </c>
      <c r="E13" s="28">
        <v>21.61384996</v>
      </c>
      <c r="F13" s="28">
        <v>17.12894365</v>
      </c>
      <c r="G13" s="28">
        <v>0</v>
      </c>
      <c r="H13" s="28">
        <v>0</v>
      </c>
      <c r="I13" s="28">
        <v>0</v>
      </c>
      <c r="J13" s="28">
        <v>38.801470989999999</v>
      </c>
      <c r="K13" s="28">
        <v>0</v>
      </c>
    </row>
    <row r="14" spans="1:1023" ht="15">
      <c r="A14" s="26">
        <v>11</v>
      </c>
      <c r="B14" s="29" t="s">
        <v>86</v>
      </c>
      <c r="C14" s="28">
        <v>178.83148320999999</v>
      </c>
      <c r="D14" s="28">
        <v>0</v>
      </c>
      <c r="E14" s="28">
        <v>1095.7619025399999</v>
      </c>
      <c r="F14" s="28">
        <v>1513.9341828399999</v>
      </c>
      <c r="G14" s="28">
        <v>0</v>
      </c>
      <c r="H14" s="28">
        <v>0</v>
      </c>
      <c r="I14" s="28">
        <v>0</v>
      </c>
      <c r="J14" s="28">
        <v>2788.5275685900001</v>
      </c>
      <c r="K14" s="28">
        <v>0</v>
      </c>
    </row>
    <row r="15" spans="1:1023" ht="15">
      <c r="A15" s="26">
        <v>12</v>
      </c>
      <c r="B15" s="29" t="s">
        <v>87</v>
      </c>
      <c r="C15" s="28">
        <v>0.19019746000000001</v>
      </c>
      <c r="D15" s="28">
        <v>0</v>
      </c>
      <c r="E15" s="28">
        <v>40.20232129</v>
      </c>
      <c r="F15" s="28">
        <v>36.094814249999999</v>
      </c>
      <c r="G15" s="28">
        <v>0</v>
      </c>
      <c r="H15" s="28">
        <v>0</v>
      </c>
      <c r="I15" s="28">
        <v>0</v>
      </c>
      <c r="J15" s="28">
        <v>76.487333000000007</v>
      </c>
      <c r="K15" s="28">
        <v>0</v>
      </c>
    </row>
    <row r="16" spans="1:1023" ht="15">
      <c r="A16" s="26">
        <v>13</v>
      </c>
      <c r="B16" s="29" t="s">
        <v>88</v>
      </c>
      <c r="C16" s="28">
        <v>1.542368E-2</v>
      </c>
      <c r="D16" s="28">
        <v>0</v>
      </c>
      <c r="E16" s="28">
        <v>5.73661756</v>
      </c>
      <c r="F16" s="28">
        <v>3.3870430100000002</v>
      </c>
      <c r="G16" s="28">
        <v>0</v>
      </c>
      <c r="H16" s="28">
        <v>0</v>
      </c>
      <c r="I16" s="28">
        <v>0</v>
      </c>
      <c r="J16" s="28">
        <v>9.1390842499999998</v>
      </c>
      <c r="K16" s="28">
        <v>0</v>
      </c>
    </row>
    <row r="17" spans="1:11" ht="15">
      <c r="A17" s="26">
        <v>14</v>
      </c>
      <c r="B17" s="29" t="s">
        <v>89</v>
      </c>
      <c r="C17" s="28">
        <v>0</v>
      </c>
      <c r="D17" s="28">
        <v>0</v>
      </c>
      <c r="E17" s="28">
        <v>1.6684528700000001</v>
      </c>
      <c r="F17" s="28">
        <v>1.2607419900000001</v>
      </c>
      <c r="G17" s="28">
        <v>0</v>
      </c>
      <c r="H17" s="28">
        <v>0</v>
      </c>
      <c r="I17" s="28">
        <v>0</v>
      </c>
      <c r="J17" s="28">
        <v>2.92919486</v>
      </c>
      <c r="K17" s="28">
        <v>0</v>
      </c>
    </row>
    <row r="18" spans="1:11" ht="15">
      <c r="A18" s="26">
        <v>15</v>
      </c>
      <c r="B18" s="29" t="s">
        <v>90</v>
      </c>
      <c r="C18" s="28">
        <v>0.16755712</v>
      </c>
      <c r="D18" s="28">
        <v>0</v>
      </c>
      <c r="E18" s="28">
        <v>42.061964029999999</v>
      </c>
      <c r="F18" s="28">
        <v>46.834351759999997</v>
      </c>
      <c r="G18" s="28">
        <v>0</v>
      </c>
      <c r="H18" s="28">
        <v>0</v>
      </c>
      <c r="I18" s="28">
        <v>0</v>
      </c>
      <c r="J18" s="28">
        <v>89.063872910000001</v>
      </c>
      <c r="K18" s="28">
        <v>0</v>
      </c>
    </row>
    <row r="19" spans="1:11" ht="15">
      <c r="A19" s="26">
        <v>16</v>
      </c>
      <c r="B19" s="29" t="s">
        <v>91</v>
      </c>
      <c r="C19" s="28">
        <v>1.48582236</v>
      </c>
      <c r="D19" s="28">
        <v>0</v>
      </c>
      <c r="E19" s="28">
        <v>83.893616480000006</v>
      </c>
      <c r="F19" s="28">
        <v>87.703142139999997</v>
      </c>
      <c r="G19" s="28">
        <v>0</v>
      </c>
      <c r="H19" s="28">
        <v>0</v>
      </c>
      <c r="I19" s="28">
        <v>0</v>
      </c>
      <c r="J19" s="28">
        <v>173.08258097999999</v>
      </c>
      <c r="K19" s="28">
        <v>0</v>
      </c>
    </row>
    <row r="20" spans="1:11" ht="15">
      <c r="A20" s="26">
        <v>17</v>
      </c>
      <c r="B20" s="29" t="s">
        <v>92</v>
      </c>
      <c r="C20" s="28">
        <v>0.21343587</v>
      </c>
      <c r="D20" s="28">
        <v>0</v>
      </c>
      <c r="E20" s="28">
        <v>4.3448092799999998</v>
      </c>
      <c r="F20" s="28">
        <v>6.5915230400000002</v>
      </c>
      <c r="G20" s="28">
        <v>0</v>
      </c>
      <c r="H20" s="28">
        <v>0</v>
      </c>
      <c r="I20" s="28">
        <v>0</v>
      </c>
      <c r="J20" s="28">
        <v>11.149768180000001</v>
      </c>
      <c r="K20" s="28">
        <v>0</v>
      </c>
    </row>
    <row r="21" spans="1:11" ht="15">
      <c r="A21" s="26">
        <v>18</v>
      </c>
      <c r="B21" s="29" t="s">
        <v>93</v>
      </c>
      <c r="C21" s="28">
        <v>0</v>
      </c>
      <c r="D21" s="28">
        <v>0</v>
      </c>
      <c r="E21" s="28">
        <v>3.2144600000000001E-3</v>
      </c>
      <c r="F21" s="28">
        <v>0</v>
      </c>
      <c r="G21" s="28">
        <v>0</v>
      </c>
      <c r="H21" s="28">
        <v>0</v>
      </c>
      <c r="I21" s="28">
        <v>0</v>
      </c>
      <c r="J21" s="28">
        <v>3.2144600000000001E-3</v>
      </c>
      <c r="K21" s="28">
        <v>0</v>
      </c>
    </row>
    <row r="22" spans="1:11" ht="15">
      <c r="A22" s="26">
        <v>19</v>
      </c>
      <c r="B22" s="27" t="s">
        <v>94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</row>
    <row r="23" spans="1:11" ht="15">
      <c r="A23" s="26">
        <v>20</v>
      </c>
      <c r="B23" s="29" t="s">
        <v>95</v>
      </c>
      <c r="C23" s="28">
        <v>0.36245295999999999</v>
      </c>
      <c r="D23" s="28">
        <v>0</v>
      </c>
      <c r="E23" s="28">
        <v>80.993888589999997</v>
      </c>
      <c r="F23" s="28">
        <v>100.8990388</v>
      </c>
      <c r="G23" s="28">
        <v>0</v>
      </c>
      <c r="H23" s="28">
        <v>0</v>
      </c>
      <c r="I23" s="28">
        <v>0</v>
      </c>
      <c r="J23" s="28">
        <v>182.25538035</v>
      </c>
      <c r="K23" s="28">
        <v>0</v>
      </c>
    </row>
    <row r="24" spans="1:11" ht="15">
      <c r="A24" s="26">
        <v>21</v>
      </c>
      <c r="B24" s="29" t="s">
        <v>96</v>
      </c>
      <c r="C24" s="28">
        <v>29.358008000000002</v>
      </c>
      <c r="D24" s="28">
        <v>0</v>
      </c>
      <c r="E24" s="28">
        <v>751.32474404000004</v>
      </c>
      <c r="F24" s="28">
        <v>1168.0957089399999</v>
      </c>
      <c r="G24" s="28">
        <v>0</v>
      </c>
      <c r="H24" s="28">
        <v>0</v>
      </c>
      <c r="I24" s="28">
        <v>0</v>
      </c>
      <c r="J24" s="28">
        <v>1948.7784609800001</v>
      </c>
      <c r="K24" s="28">
        <v>0</v>
      </c>
    </row>
    <row r="25" spans="1:11" ht="15">
      <c r="A25" s="26">
        <v>22</v>
      </c>
      <c r="B25" s="27" t="s">
        <v>97</v>
      </c>
      <c r="C25" s="28">
        <v>0</v>
      </c>
      <c r="D25" s="28">
        <v>0</v>
      </c>
      <c r="E25" s="28">
        <v>9.208115E-2</v>
      </c>
      <c r="F25" s="28">
        <v>4.7992369999999999E-2</v>
      </c>
      <c r="G25" s="28">
        <v>0</v>
      </c>
      <c r="H25" s="28">
        <v>0</v>
      </c>
      <c r="I25" s="28">
        <v>0</v>
      </c>
      <c r="J25" s="28">
        <v>0.14007353</v>
      </c>
      <c r="K25" s="28">
        <v>0</v>
      </c>
    </row>
    <row r="26" spans="1:11" ht="15">
      <c r="A26" s="26">
        <v>23</v>
      </c>
      <c r="B26" s="29" t="s">
        <v>98</v>
      </c>
      <c r="C26" s="28">
        <v>6.5925999999999995E-4</v>
      </c>
      <c r="D26" s="28">
        <v>0</v>
      </c>
      <c r="E26" s="28">
        <v>0.47155673999999997</v>
      </c>
      <c r="F26" s="28">
        <v>0.31221724000000001</v>
      </c>
      <c r="G26" s="28">
        <v>0</v>
      </c>
      <c r="H26" s="28">
        <v>0</v>
      </c>
      <c r="I26" s="28">
        <v>0</v>
      </c>
      <c r="J26" s="28">
        <v>0.78443324000000003</v>
      </c>
      <c r="K26" s="28">
        <v>0</v>
      </c>
    </row>
    <row r="27" spans="1:11" ht="15">
      <c r="A27" s="26">
        <v>24</v>
      </c>
      <c r="B27" s="27" t="s">
        <v>99</v>
      </c>
      <c r="C27" s="28">
        <v>0</v>
      </c>
      <c r="D27" s="28">
        <v>0</v>
      </c>
      <c r="E27" s="28">
        <v>4.9706300000000002E-3</v>
      </c>
      <c r="F27" s="28">
        <v>6.6368000000000004E-4</v>
      </c>
      <c r="G27" s="28">
        <v>0</v>
      </c>
      <c r="H27" s="28">
        <v>0</v>
      </c>
      <c r="I27" s="28">
        <v>0</v>
      </c>
      <c r="J27" s="28">
        <v>5.63431E-3</v>
      </c>
      <c r="K27" s="28">
        <v>0</v>
      </c>
    </row>
    <row r="28" spans="1:11" ht="15">
      <c r="A28" s="26">
        <v>25</v>
      </c>
      <c r="B28" s="27" t="s">
        <v>100</v>
      </c>
      <c r="C28" s="28">
        <v>0</v>
      </c>
      <c r="D28" s="28">
        <v>0</v>
      </c>
      <c r="E28" s="28">
        <v>9.5618739999999994E-2</v>
      </c>
      <c r="F28" s="28">
        <v>5.4998499999999997E-3</v>
      </c>
      <c r="G28" s="28">
        <v>0</v>
      </c>
      <c r="H28" s="28">
        <v>0</v>
      </c>
      <c r="I28" s="28">
        <v>0</v>
      </c>
      <c r="J28" s="28">
        <v>0.10111858999999999</v>
      </c>
      <c r="K28" s="28">
        <v>0</v>
      </c>
    </row>
    <row r="29" spans="1:11" ht="15">
      <c r="A29" s="26">
        <v>26</v>
      </c>
      <c r="B29" s="29" t="s">
        <v>101</v>
      </c>
      <c r="C29" s="28">
        <v>0.27490531000000001</v>
      </c>
      <c r="D29" s="28">
        <v>0</v>
      </c>
      <c r="E29" s="28">
        <v>56.590954320000002</v>
      </c>
      <c r="F29" s="28">
        <v>80.651168569999996</v>
      </c>
      <c r="G29" s="28">
        <v>0</v>
      </c>
      <c r="H29" s="28">
        <v>0</v>
      </c>
      <c r="I29" s="28">
        <v>0</v>
      </c>
      <c r="J29" s="28">
        <v>137.5170282</v>
      </c>
      <c r="K29" s="28">
        <v>0</v>
      </c>
    </row>
    <row r="30" spans="1:11" ht="15">
      <c r="A30" s="26">
        <v>27</v>
      </c>
      <c r="B30" s="29" t="s">
        <v>102</v>
      </c>
      <c r="C30" s="28">
        <v>0.12701499999999999</v>
      </c>
      <c r="D30" s="28">
        <v>0</v>
      </c>
      <c r="E30" s="28">
        <v>23.957540900000001</v>
      </c>
      <c r="F30" s="28">
        <v>38.142418120000002</v>
      </c>
      <c r="G30" s="28">
        <v>0</v>
      </c>
      <c r="H30" s="28">
        <v>0</v>
      </c>
      <c r="I30" s="28">
        <v>0</v>
      </c>
      <c r="J30" s="28">
        <v>62.22697402</v>
      </c>
      <c r="K30" s="28">
        <v>0</v>
      </c>
    </row>
    <row r="31" spans="1:11" ht="15">
      <c r="A31" s="26">
        <v>28</v>
      </c>
      <c r="B31" s="29" t="s">
        <v>103</v>
      </c>
      <c r="C31" s="28">
        <v>0.14984006</v>
      </c>
      <c r="D31" s="28">
        <v>0</v>
      </c>
      <c r="E31" s="28">
        <v>53.528973049999998</v>
      </c>
      <c r="F31" s="28">
        <v>84.046984949999995</v>
      </c>
      <c r="G31" s="28">
        <v>0</v>
      </c>
      <c r="H31" s="28">
        <v>0</v>
      </c>
      <c r="I31" s="28">
        <v>0</v>
      </c>
      <c r="J31" s="28">
        <v>137.72579805999999</v>
      </c>
      <c r="K31" s="28">
        <v>0</v>
      </c>
    </row>
    <row r="32" spans="1:11" ht="15">
      <c r="A32" s="26">
        <v>29</v>
      </c>
      <c r="B32" s="29" t="s">
        <v>104</v>
      </c>
      <c r="C32" s="28">
        <v>0</v>
      </c>
      <c r="D32" s="28">
        <v>0</v>
      </c>
      <c r="E32" s="28">
        <v>0.55051479000000003</v>
      </c>
      <c r="F32" s="28">
        <v>0.12113928</v>
      </c>
      <c r="G32" s="28">
        <v>0</v>
      </c>
      <c r="H32" s="28">
        <v>0</v>
      </c>
      <c r="I32" s="28">
        <v>0</v>
      </c>
      <c r="J32" s="28">
        <v>0.67165406999999999</v>
      </c>
      <c r="K32" s="28">
        <v>0</v>
      </c>
    </row>
    <row r="33" spans="1:14" ht="15">
      <c r="A33" s="26">
        <v>30</v>
      </c>
      <c r="B33" s="29" t="s">
        <v>105</v>
      </c>
      <c r="C33" s="28">
        <v>0.33931773999999998</v>
      </c>
      <c r="D33" s="28">
        <v>0</v>
      </c>
      <c r="E33" s="28">
        <v>25.121065999999999</v>
      </c>
      <c r="F33" s="28">
        <v>27.437867829999998</v>
      </c>
      <c r="G33" s="28">
        <v>0</v>
      </c>
      <c r="H33" s="28">
        <v>0</v>
      </c>
      <c r="I33" s="28">
        <v>0</v>
      </c>
      <c r="J33" s="28">
        <v>52.898251569999999</v>
      </c>
      <c r="K33" s="28">
        <v>0</v>
      </c>
    </row>
    <row r="34" spans="1:14" ht="15">
      <c r="A34" s="26">
        <v>31</v>
      </c>
      <c r="B34" s="29" t="s">
        <v>106</v>
      </c>
      <c r="C34" s="28">
        <v>0.14748122</v>
      </c>
      <c r="D34" s="28">
        <v>0</v>
      </c>
      <c r="E34" s="28">
        <v>32.398003000000003</v>
      </c>
      <c r="F34" s="28">
        <v>28.111556520000001</v>
      </c>
      <c r="G34" s="28">
        <v>0</v>
      </c>
      <c r="H34" s="28">
        <v>0</v>
      </c>
      <c r="I34" s="28">
        <v>0</v>
      </c>
      <c r="J34" s="28">
        <v>60.657040739999999</v>
      </c>
      <c r="K34" s="28">
        <v>0</v>
      </c>
    </row>
    <row r="35" spans="1:14" ht="15">
      <c r="A35" s="26">
        <v>32</v>
      </c>
      <c r="B35" s="27" t="s">
        <v>107</v>
      </c>
      <c r="C35" s="28">
        <v>0</v>
      </c>
      <c r="D35" s="28">
        <v>0</v>
      </c>
      <c r="E35" s="28">
        <v>0.35538600999999997</v>
      </c>
      <c r="F35" s="28">
        <v>4.7093049999999997E-2</v>
      </c>
      <c r="G35" s="28">
        <v>0</v>
      </c>
      <c r="H35" s="28">
        <v>0</v>
      </c>
      <c r="I35" s="28">
        <v>0</v>
      </c>
      <c r="J35" s="28">
        <v>0.40247906</v>
      </c>
      <c r="K35" s="28">
        <v>0</v>
      </c>
    </row>
    <row r="36" spans="1:14" ht="15">
      <c r="A36" s="26">
        <v>33</v>
      </c>
      <c r="B36" s="29" t="s">
        <v>108</v>
      </c>
      <c r="C36" s="28">
        <v>0.74524330000000005</v>
      </c>
      <c r="D36" s="28">
        <v>0</v>
      </c>
      <c r="E36" s="28">
        <v>37.942897899999998</v>
      </c>
      <c r="F36" s="28">
        <v>31.68234644</v>
      </c>
      <c r="G36" s="28">
        <v>0</v>
      </c>
      <c r="H36" s="28">
        <v>0</v>
      </c>
      <c r="I36" s="28">
        <v>0</v>
      </c>
      <c r="J36" s="28">
        <v>70.370487650000001</v>
      </c>
      <c r="K36" s="28">
        <v>0</v>
      </c>
    </row>
    <row r="37" spans="1:14" ht="15">
      <c r="A37" s="26">
        <v>34</v>
      </c>
      <c r="B37" s="29" t="s">
        <v>109</v>
      </c>
      <c r="C37" s="28">
        <v>0.32376895999999999</v>
      </c>
      <c r="D37" s="28">
        <v>0</v>
      </c>
      <c r="E37" s="28">
        <v>50.860462890000001</v>
      </c>
      <c r="F37" s="28">
        <v>76.780101740000006</v>
      </c>
      <c r="G37" s="28">
        <v>0</v>
      </c>
      <c r="H37" s="28">
        <v>0</v>
      </c>
      <c r="I37" s="28">
        <v>0</v>
      </c>
      <c r="J37" s="28">
        <v>127.96433358</v>
      </c>
      <c r="K37" s="28">
        <v>0</v>
      </c>
    </row>
    <row r="38" spans="1:14" ht="15">
      <c r="A38" s="26">
        <v>35</v>
      </c>
      <c r="B38" s="29" t="s">
        <v>110</v>
      </c>
      <c r="C38" s="28">
        <v>3.0085359999999998E-2</v>
      </c>
      <c r="D38" s="28">
        <v>0</v>
      </c>
      <c r="E38" s="28">
        <v>0.64831039000000001</v>
      </c>
      <c r="F38" s="28">
        <v>0.63268382999999995</v>
      </c>
      <c r="G38" s="28">
        <v>0</v>
      </c>
      <c r="H38" s="28">
        <v>0</v>
      </c>
      <c r="I38" s="28">
        <v>0</v>
      </c>
      <c r="J38" s="28">
        <v>1.3110795799999999</v>
      </c>
      <c r="K38" s="28">
        <v>0</v>
      </c>
    </row>
    <row r="39" spans="1:14" ht="15">
      <c r="A39" s="26">
        <v>36</v>
      </c>
      <c r="B39" s="29" t="s">
        <v>111</v>
      </c>
      <c r="C39" s="28">
        <v>0.44439617999999997</v>
      </c>
      <c r="D39" s="28">
        <v>0</v>
      </c>
      <c r="E39" s="28">
        <v>83.282639020000005</v>
      </c>
      <c r="F39" s="28">
        <v>95.575131690000006</v>
      </c>
      <c r="G39" s="28">
        <v>0</v>
      </c>
      <c r="H39" s="28">
        <v>0</v>
      </c>
      <c r="I39" s="28">
        <v>0</v>
      </c>
      <c r="J39" s="28">
        <v>179.30216689</v>
      </c>
      <c r="K39" s="28">
        <v>0</v>
      </c>
    </row>
    <row r="40" spans="1:14" ht="15">
      <c r="A40" s="26">
        <v>37</v>
      </c>
      <c r="B40" s="29" t="s">
        <v>112</v>
      </c>
      <c r="C40" s="28">
        <v>4.2207340000000003E-2</v>
      </c>
      <c r="D40" s="28">
        <v>0</v>
      </c>
      <c r="E40" s="28">
        <v>7.2286195400000004</v>
      </c>
      <c r="F40" s="28">
        <v>7.2629771300000003</v>
      </c>
      <c r="G40" s="28">
        <v>0</v>
      </c>
      <c r="H40" s="28">
        <v>0</v>
      </c>
      <c r="I40" s="28">
        <v>0</v>
      </c>
      <c r="J40" s="28">
        <v>14.533804010000001</v>
      </c>
      <c r="K40" s="28">
        <v>0</v>
      </c>
    </row>
    <row r="41" spans="1:14" ht="15">
      <c r="A41" s="26">
        <v>38</v>
      </c>
      <c r="B41" s="29" t="s">
        <v>113</v>
      </c>
      <c r="C41" s="28">
        <v>2.3879626799999998</v>
      </c>
      <c r="D41" s="28">
        <v>0</v>
      </c>
      <c r="E41" s="28">
        <v>155.30370374</v>
      </c>
      <c r="F41" s="28">
        <v>239.66639268</v>
      </c>
      <c r="G41" s="28">
        <v>0</v>
      </c>
      <c r="H41" s="28">
        <v>0</v>
      </c>
      <c r="I41" s="28">
        <v>0</v>
      </c>
      <c r="J41" s="28">
        <v>397.35805911</v>
      </c>
      <c r="K41" s="28">
        <v>0</v>
      </c>
    </row>
    <row r="42" spans="1:14" ht="15">
      <c r="A42" s="26"/>
      <c r="B42" s="29"/>
      <c r="C42" s="30"/>
      <c r="D42" s="31"/>
      <c r="E42" s="32"/>
      <c r="F42" s="31"/>
      <c r="G42" s="31"/>
      <c r="H42" s="31"/>
      <c r="I42" s="31"/>
      <c r="J42" s="31"/>
      <c r="K42" s="33"/>
    </row>
    <row r="43" spans="1:14" ht="14.25" customHeight="1">
      <c r="A43" s="1" t="s">
        <v>74</v>
      </c>
      <c r="B43" s="1" t="s">
        <v>74</v>
      </c>
      <c r="C43" s="34">
        <v>216.77707271</v>
      </c>
      <c r="D43" s="34">
        <v>0</v>
      </c>
      <c r="E43" s="34">
        <v>2729.9168736900001</v>
      </c>
      <c r="F43" s="34">
        <v>3774.9745147499998</v>
      </c>
      <c r="G43" s="34">
        <v>0</v>
      </c>
      <c r="H43" s="34">
        <v>0</v>
      </c>
      <c r="I43" s="34">
        <v>0</v>
      </c>
      <c r="J43" s="34">
        <v>6721.6684611399996</v>
      </c>
      <c r="K43" s="34">
        <v>0</v>
      </c>
    </row>
    <row r="44" spans="1:14" ht="15">
      <c r="A44" s="20" t="s">
        <v>114</v>
      </c>
    </row>
    <row r="46" spans="1:14" ht="15">
      <c r="C46" s="35"/>
    </row>
    <row r="47" spans="1:14" ht="15">
      <c r="J47" s="36"/>
      <c r="N47" s="36"/>
    </row>
  </sheetData>
  <mergeCells count="3">
    <mergeCell ref="A1:K1"/>
    <mergeCell ref="A2:K2"/>
    <mergeCell ref="A43:B43"/>
  </mergeCells>
  <pageMargins left="0.7" right="0.7" top="0.75" bottom="0.75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8000295</dc:creator>
  <dc:description/>
  <cp:lastModifiedBy>BHARGAV RAJESH PARMAR</cp:lastModifiedBy>
  <cp:revision>0</cp:revision>
  <dcterms:created xsi:type="dcterms:W3CDTF">2021-05-25T08:05:00Z</dcterms:created>
  <dcterms:modified xsi:type="dcterms:W3CDTF">2025-06-09T07:42:12Z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2DC01FED379C48A5812B7CB896725DD4_12</vt:lpwstr>
  </property>
  <property fmtid="{D5CDD505-2E9C-101B-9397-08002B2CF9AE}" pid="3" name="KSOProductBuildVer">
    <vt:lpwstr>1033-12.2.0.20795</vt:lpwstr>
  </property>
</Properties>
</file>